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Mongolia\"/>
    </mc:Choice>
  </mc:AlternateContent>
  <xr:revisionPtr revIDLastSave="0" documentId="13_ncr:1_{8FBCC99A-386D-4807-9D57-9BFCF5A54AC6}" xr6:coauthVersionLast="47" xr6:coauthVersionMax="47" xr10:uidLastSave="{00000000-0000-0000-0000-000000000000}"/>
  <bookViews>
    <workbookView xWindow="-23148" yWindow="-1824" windowWidth="23256" windowHeight="12456" tabRatio="731"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33"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6" l="1"/>
  <c r="W18" i="33"/>
  <c r="V18" i="33"/>
  <c r="U18" i="33"/>
  <c r="T18" i="33"/>
  <c r="S18" i="33"/>
  <c r="R18" i="33"/>
  <c r="Q18" i="33"/>
  <c r="P18" i="33"/>
  <c r="O18" i="33"/>
  <c r="N18" i="33"/>
  <c r="M18" i="33"/>
  <c r="L18" i="33"/>
  <c r="K18" i="33"/>
  <c r="J18" i="33"/>
  <c r="I18" i="33"/>
  <c r="H18" i="33"/>
  <c r="G18" i="33"/>
  <c r="F18" i="33"/>
  <c r="E18" i="33"/>
  <c r="D18" i="33"/>
  <c r="W17" i="33"/>
  <c r="V17" i="33"/>
  <c r="U17" i="33"/>
  <c r="T17" i="33"/>
  <c r="S17" i="33"/>
  <c r="R17" i="33"/>
  <c r="Q17" i="33"/>
  <c r="P17" i="33"/>
  <c r="O17" i="33"/>
  <c r="N17" i="33"/>
  <c r="M17" i="33"/>
  <c r="L17" i="33"/>
  <c r="K17" i="33"/>
  <c r="J17" i="33"/>
  <c r="I17" i="33"/>
  <c r="H17" i="33"/>
  <c r="G17" i="33"/>
  <c r="F17" i="33"/>
  <c r="E17" i="33"/>
  <c r="D17" i="33"/>
  <c r="W16" i="33"/>
  <c r="V16" i="33"/>
  <c r="U16" i="33"/>
  <c r="T16" i="33"/>
  <c r="S16" i="33"/>
  <c r="R16" i="33"/>
  <c r="Q16" i="33"/>
  <c r="P16" i="33"/>
  <c r="O16" i="33"/>
  <c r="N16" i="33"/>
  <c r="M16" i="33"/>
  <c r="L16" i="33"/>
  <c r="K16" i="33"/>
  <c r="J16" i="33"/>
  <c r="I16" i="33"/>
  <c r="H16" i="33"/>
  <c r="G16" i="33"/>
  <c r="F16" i="33"/>
  <c r="E16" i="33"/>
  <c r="D16" i="33"/>
  <c r="U14" i="27"/>
  <c r="W14" i="27"/>
  <c r="S14" i="27"/>
  <c r="T10" i="27"/>
  <c r="T14" i="27" s="1"/>
  <c r="U10" i="27"/>
  <c r="V10" i="27"/>
  <c r="V14" i="27" s="1"/>
  <c r="W10" i="27"/>
  <c r="S10" i="27"/>
  <c r="Q14" i="27"/>
  <c r="Q10" i="27"/>
  <c r="O14" i="27"/>
  <c r="O10" i="27"/>
  <c r="M10" i="27"/>
  <c r="M14" i="27" s="1"/>
  <c r="K10" i="27"/>
  <c r="K14" i="27" s="1"/>
  <c r="I10" i="27"/>
  <c r="G10" i="27"/>
  <c r="G14" i="27" s="1"/>
  <c r="I14" i="27"/>
  <c r="W10" i="26"/>
  <c r="W14" i="26" s="1"/>
  <c r="M14" i="26"/>
  <c r="I14" i="26"/>
  <c r="V10" i="26"/>
  <c r="V14" i="26" s="1"/>
  <c r="U10" i="26"/>
  <c r="U14" i="26" s="1"/>
  <c r="T10" i="26"/>
  <c r="T14" i="26" s="1"/>
  <c r="S10" i="26"/>
  <c r="S14" i="26" s="1"/>
  <c r="Q10" i="26"/>
  <c r="Q14" i="26" s="1"/>
  <c r="O10" i="26"/>
  <c r="O14" i="26" s="1"/>
  <c r="M10" i="26"/>
  <c r="K10" i="26"/>
  <c r="K14" i="26" s="1"/>
  <c r="I10" i="26"/>
  <c r="G10" i="26"/>
  <c r="G14" i="26" s="1"/>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G19" i="27" l="1"/>
  <c r="G18" i="27"/>
  <c r="E19" i="27" l="1"/>
  <c r="F19" i="27"/>
  <c r="H19" i="27"/>
  <c r="I19" i="27"/>
  <c r="J19" i="27"/>
  <c r="K19" i="27"/>
  <c r="L19" i="27"/>
  <c r="M19" i="27"/>
  <c r="N19" i="27"/>
  <c r="O19" i="27"/>
  <c r="P19" i="27"/>
  <c r="Q19" i="27"/>
  <c r="R19" i="27"/>
  <c r="S19" i="27"/>
  <c r="T19" i="27"/>
  <c r="U19" i="27"/>
  <c r="V19" i="27"/>
  <c r="W19" i="27"/>
  <c r="W18" i="27"/>
  <c r="V18" i="27"/>
  <c r="U18" i="27"/>
  <c r="T18" i="27"/>
  <c r="S18" i="27"/>
  <c r="R18" i="27"/>
  <c r="Q18" i="27"/>
  <c r="P18" i="27"/>
  <c r="O18" i="27"/>
  <c r="N18" i="27"/>
  <c r="M18" i="27"/>
  <c r="L18" i="27"/>
  <c r="K18" i="27"/>
  <c r="J18" i="27"/>
  <c r="I18" i="27"/>
  <c r="H18" i="27"/>
  <c r="F18" i="27"/>
  <c r="E18" i="27"/>
  <c r="D18" i="27" l="1"/>
  <c r="D19" i="27"/>
</calcChain>
</file>

<file path=xl/sharedStrings.xml><?xml version="1.0" encoding="utf-8"?>
<sst xmlns="http://schemas.openxmlformats.org/spreadsheetml/2006/main" count="957" uniqueCount="565">
  <si>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</si>
  <si>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</si>
  <si>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</si>
  <si>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</si>
  <si>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Mongolia</t>
  </si>
  <si>
    <t>National Focal Point</t>
  </si>
  <si>
    <t>Name</t>
  </si>
  <si>
    <t>Mr.Mandakhzorig Odbaatar</t>
  </si>
  <si>
    <t>Title</t>
  </si>
  <si>
    <t>Director of Population and Housing Census Division</t>
  </si>
  <si>
    <t>Organization</t>
  </si>
  <si>
    <t>National Statistics Office</t>
  </si>
  <si>
    <t>Email</t>
  </si>
  <si>
    <t>mandakhzorig@nso.mn</t>
  </si>
  <si>
    <t>Telephone</t>
  </si>
  <si>
    <t>+976 51-267547</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</si>
  <si>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</si>
  <si>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</si>
  <si>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</si>
  <si>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</si>
  <si>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</si>
  <si>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</si>
  <si>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</si>
  <si>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</si>
  <si>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</si>
  <si>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</si>
  <si>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</si>
  <si>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</si>
  <si>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</si>
  <si>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</si>
  <si>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</si>
  <si>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</si>
  <si>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</si>
  <si>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</si>
  <si>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</si>
  <si>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</si>
  <si>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</si>
  <si>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</si>
  <si>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</si>
  <si>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</si>
  <si>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</si>
  <si>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</si>
  <si>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</si>
  <si>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</si>
  <si>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</si>
  <si>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</si>
  <si>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</si>
  <si>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</si>
  <si>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</si>
  <si>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</si>
  <si>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</si>
  <si>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</si>
  <si>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</si>
  <si>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</si>
  <si>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</si>
  <si>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</si>
  <si>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</si>
  <si>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</si>
  <si>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</si>
  <si>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</si>
  <si>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</si>
  <si>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</si>
  <si>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</si>
  <si>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</si>
  <si>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</si>
  <si>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</si>
  <si>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</si>
  <si>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</si>
  <si>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</si>
  <si>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</si>
  <si>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</si>
  <si>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</si>
  <si>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</si>
  <si>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</si>
  <si>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</si>
  <si>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</si>
  <si>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</si>
  <si>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</si>
  <si>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</si>
  <si>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</si>
  <si>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</si>
  <si>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</si>
  <si>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</si>
  <si>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</si>
  <si>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</si>
  <si>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</si>
  <si>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</si>
  <si>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</si>
  <si>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</si>
  <si>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</si>
  <si>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</si>
  <si>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</si>
  <si>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</si>
  <si>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</si>
  <si>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</si>
  <si>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</si>
  <si>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</si>
  <si>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</si>
  <si>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</si>
  <si>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</si>
  <si>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</si>
  <si>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</si>
  <si>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</si>
  <si>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</si>
  <si>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</si>
  <si>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</si>
  <si>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</si>
  <si>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</si>
  <si>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</si>
  <si>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</si>
  <si>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</si>
  <si>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</si>
  <si>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</si>
  <si>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</si>
  <si>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</si>
  <si>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</si>
  <si>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</si>
  <si>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</si>
  <si>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</si>
  <si>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</si>
  <si>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</si>
  <si>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</si>
  <si>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</si>
  <si>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</si>
  <si>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</si>
  <si>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</si>
  <si>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</si>
  <si>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</si>
  <si>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</si>
  <si>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</si>
  <si>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</si>
  <si>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</si>
  <si>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</si>
  <si>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</si>
  <si>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</si>
  <si>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</si>
  <si>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</si>
  <si>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</si>
  <si>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</si>
  <si>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</si>
  <si>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</si>
  <si>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</si>
  <si>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</si>
  <si>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</si>
  <si>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</si>
  <si>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</si>
  <si>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</si>
  <si>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</si>
  <si>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</si>
  <si>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</si>
  <si>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</si>
  <si>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</si>
  <si>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</si>
  <si>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</si>
  <si>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</si>
  <si>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</si>
  <si>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</si>
  <si>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</si>
  <si>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</si>
  <si>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</si>
  <si>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</si>
  <si>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</si>
  <si>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</si>
  <si>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</si>
  <si>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</si>
  <si>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</si>
  <si>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</si>
  <si>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</si>
  <si>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</si>
  <si>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</si>
  <si>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</si>
  <si>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</si>
  <si>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</si>
  <si>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</si>
  <si>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</si>
  <si>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</si>
  <si>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</si>
  <si>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</si>
  <si>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</si>
  <si>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</si>
  <si>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</si>
  <si>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</si>
  <si>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</si>
  <si>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</si>
  <si>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</si>
  <si>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</si>
  <si>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</si>
  <si>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</si>
  <si>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</si>
  <si>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</si>
  <si>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</si>
  <si>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</si>
  <si>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</si>
  <si>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</si>
  <si>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</si>
  <si>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</si>
  <si>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</si>
  <si>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</si>
  <si>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</si>
  <si>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</si>
  <si>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</si>
  <si>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</si>
  <si>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</si>
  <si>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</si>
  <si>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</si>
  <si>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</si>
  <si>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</si>
  <si>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</si>
  <si>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</si>
  <si>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</si>
  <si>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</si>
  <si>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</si>
  <si>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</si>
  <si>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</si>
  <si>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</si>
  <si>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</si>
  <si>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</si>
  <si>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</si>
  <si>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</si>
  <si>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</si>
  <si>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</si>
  <si>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</si>
  <si>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</si>
  <si>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</si>
  <si>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</si>
  <si>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</si>
  <si>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</si>
  <si>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</si>
  <si>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</si>
  <si>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</si>
  <si>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</si>
  <si>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</si>
  <si>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</si>
  <si>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</si>
  <si>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</si>
  <si>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r>
      <t>SDG Indicator 16.9.1: Proportion of children under 5 years of age whose births have been registered with a civil authority</t>
    </r>
    <r>
      <rPr>
        <sz val="11"/>
        <rFont val="Calibri"/>
        <family val="2"/>
        <scheme val="minor"/>
      </rPr>
      <t xml:space="preserve">
UNICEF global databases
https://data.unicef.org/topic/child-protection/birth-registration/</t>
    </r>
    <r>
      <rPr>
        <sz val="11"/>
        <color theme="1"/>
        <rFont val="Calibri"/>
        <family val="2"/>
        <scheme val="minor"/>
      </rPr>
      <t xml:space="preserve">
This indicator is collected by countries, and will therefore be considered as country data for target 1B if no other data are submitted.</t>
    </r>
  </si>
  <si>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</si>
  <si>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</si>
  <si>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</si>
  <si>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</si>
  <si>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</si>
  <si>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</si>
  <si>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</si>
  <si>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</si>
  <si>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</si>
  <si>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</si>
  <si>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</si>
  <si>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</si>
  <si>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</si>
  <si>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</si>
  <si>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</si>
  <si>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</si>
  <si>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</si>
  <si>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</si>
  <si>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</si>
  <si>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</si>
  <si>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</si>
  <si>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</si>
  <si>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</si>
  <si>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</si>
  <si>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</si>
  <si>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</si>
  <si>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</si>
  <si>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</si>
  <si>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</si>
  <si>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</si>
  <si>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</si>
  <si>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</si>
  <si>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</si>
  <si>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</si>
  <si>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</si>
  <si>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</si>
  <si>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</si>
  <si>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</si>
  <si>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</si>
  <si>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</si>
  <si>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</si>
  <si>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</si>
  <si>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</si>
  <si>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</si>
  <si>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</si>
  <si>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</si>
  <si>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</si>
  <si>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</si>
  <si>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</si>
  <si>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</si>
  <si>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 xml:space="preserve">Annually,  CHD provides ICD-10 rules and instructions for certifying deaths  training for physicians. The training concentrates ICD-10 coding on only specialized statisticians at all level of health sector. </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</si>
  <si>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</si>
  <si>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</si>
  <si>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</si>
  <si>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</si>
  <si>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Since 2018, the national level using the ANACONDA tool to improve CoD data by investigating deaths with an unusable cause.  The use of garbage codes is likely to decline in recent years.</t>
  </si>
  <si>
    <t>14</t>
  </si>
  <si>
    <t>Does the country use a medical certificate of cause of death that is compliant with the standard WHO International Form of Medical Certificate of Cause of Death for recording the cause of death? If another form is used, please attach.</t>
  </si>
  <si>
    <t xml:space="preserve">The current form being used in Mongolia to certify deaths medically is the up-to-date version recommended by WHO. /Since 2020/
The death certificate is approved by the Ministry of Health Order No. A/611 of December 2019. Health registration form АМ-7. </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</si>
  <si>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</si>
  <si>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</si>
  <si>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</si>
  <si>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</si>
  <si>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In 1997, the Mongolian health system adopted the International Classifications of Diseases and all health institutions standardized the register coding and reporting according to the ICD-10. Since then, all health care facilities have been using the standardized way of the ICD-10, e.g.; registration of coding and its reporting. Since 2014, ICD-10 (4-digit code) is used by all primary and referral health care organizations: inpatient and outpatient.</t>
  </si>
  <si>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</si>
  <si>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</si>
  <si>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</si>
  <si>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</si>
  <si>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</si>
  <si>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</si>
  <si>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</si>
  <si>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</si>
  <si>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</si>
  <si>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</si>
  <si>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</si>
  <si>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</si>
  <si>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</si>
  <si>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</si>
  <si>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</si>
  <si>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</si>
  <si>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</si>
  <si>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</si>
  <si>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</si>
  <si>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</si>
  <si>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</si>
  <si>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</si>
  <si>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</si>
  <si>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</si>
  <si>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</si>
  <si>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https://1212.mn/en/statistic/statcate/48171303/table/48171303</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</si>
  <si>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</si>
  <si>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</si>
  <si>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</si>
  <si>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</si>
  <si>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</si>
  <si>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</si>
  <si>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</si>
  <si>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</si>
  <si>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</si>
  <si>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</si>
  <si>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</si>
  <si>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</si>
  <si>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</si>
  <si>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</si>
  <si>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</si>
  <si>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</si>
  <si>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</si>
  <si>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</si>
  <si>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</si>
  <si>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</si>
  <si>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</si>
  <si>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</si>
  <si>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</si>
  <si>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</si>
  <si>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</si>
  <si>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</si>
  <si>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</si>
  <si>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</si>
  <si>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</si>
  <si>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</si>
  <si>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</si>
  <si>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</si>
  <si>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</si>
  <si>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</si>
  <si>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</si>
  <si>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</si>
  <si>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</si>
  <si>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</si>
  <si>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</si>
  <si>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</si>
  <si>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Quarterly</t>
  </si>
  <si>
    <t>Date of establishment?</t>
  </si>
  <si>
    <t>Bi- 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</si>
  <si>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</si>
  <si>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</si>
  <si>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</si>
  <si>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</si>
  <si>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</si>
  <si>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</si>
  <si>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</si>
  <si>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</si>
  <si>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</si>
  <si>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</si>
  <si>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</si>
  <si>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</si>
  <si>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</si>
  <si>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</si>
  <si>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</si>
  <si>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</si>
  <si>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</si>
  <si>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</si>
  <si>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</si>
  <si>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</si>
  <si>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</si>
  <si>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</si>
  <si>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</si>
  <si>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</si>
  <si>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</si>
  <si>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</si>
  <si>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</si>
  <si>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</si>
  <si>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</si>
  <si>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</si>
  <si>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</si>
  <si>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</si>
  <si>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</si>
  <si>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</si>
  <si>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</si>
  <si>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</si>
  <si>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</si>
  <si>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</si>
  <si>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</si>
  <si>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</si>
  <si>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</si>
  <si>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</si>
  <si>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</si>
  <si>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</si>
  <si>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</si>
  <si>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</si>
  <si>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</si>
  <si>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</si>
  <si>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</si>
  <si>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</si>
  <si>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</si>
  <si>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</si>
  <si>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</si>
  <si>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</si>
  <si>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</si>
  <si>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</si>
  <si>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</si>
  <si>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</si>
  <si>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</si>
  <si>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</si>
  <si>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</si>
  <si>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</si>
  <si>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</si>
  <si>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</si>
  <si>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</si>
  <si>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</si>
  <si>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</si>
  <si>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</si>
  <si>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</si>
  <si>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</si>
  <si>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</si>
  <si>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</si>
  <si>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</si>
  <si>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</si>
  <si>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</si>
  <si>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</si>
  <si>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</si>
  <si>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</si>
  <si>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</si>
  <si>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</si>
  <si>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</si>
  <si>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</si>
  <si>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</si>
  <si>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</si>
  <si>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</si>
  <si>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</si>
  <si>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</si>
  <si>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</si>
  <si>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</si>
  <si>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</si>
  <si>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</si>
  <si>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</si>
  <si>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</si>
  <si>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</si>
  <si>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Civil registration data is shared with the NSO.  
https://www.1212.mn/en/statistic/statcate/48171303/table/48171303</t>
  </si>
  <si>
    <t>C.3.</t>
  </si>
  <si>
    <t>Is there a procedure/protocol in place to share civil registration data with other government entities? If yes, please provide a brief summary and link(s) to relevant document(s).</t>
  </si>
  <si>
    <t>C.4.</t>
  </si>
  <si>
    <t>Is the civil registration database linked to other administrative databases such as those from the health ministry, national identification authority, passport authority, or NSO? If yes, please provide a brief summary and link(s) to relevant document(s).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</si>
  <si>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</si>
  <si>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</si>
  <si>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</si>
  <si>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</si>
  <si>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</si>
  <si>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</si>
  <si>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D.2.</t>
  </si>
  <si>
    <t>Have you made changes to your legal framework for civil registration and vital statistics since 2015? If yes, please add a link and more information in the comments.</t>
  </si>
  <si>
    <t>https://legalinfo.mn/mn/detail/15588</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</si>
  <si>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</si>
  <si>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</si>
  <si>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</si>
  <si>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</si>
  <si>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</si>
  <si>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</si>
  <si>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</si>
  <si>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</si>
  <si>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</si>
  <si>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</si>
  <si>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https://burtgel.gov.mn/uploads/users/2261/files/%D0%98%D0%A0%D0%93%D0%AD%D0%9D%D0%98%D0%99%20%D0%A3%D0%9B%D0%A1%D0%AB%D0%9D%20%D0%91%D2%AE%D0%A0%D0%A2%D0%93%D0%AD%D0%9B%20%D0%A5%D3%A8%D0%A2%D0%9B%D3%A8%D0%A5%20%D0%96%D0%A3%D0%A0%D0%90%D0%9C.pdf</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</si>
  <si>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</si>
  <si>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</si>
  <si>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</si>
  <si>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</si>
  <si>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</si>
  <si>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</si>
  <si>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</si>
  <si>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</si>
  <si>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Bring the following documents with you: - From the medical institution
Registration number must have been issued
 - ST-4 form from the hospital
- If you have a marriage certificate, you must bring your parents' identity card and marriage certificate.
- In case of unmarried parents naming their children after the father's surname, it is the responsibility of both parents separately.
A copy of the application identity card
- Mother's application if you wish to give your unmarried mother your surname
Copy of identity card
- Birth registration within 30 days</t>
  </si>
  <si>
    <t>D.12.</t>
  </si>
  <si>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</si>
  <si>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</si>
  <si>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</si>
  <si>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</si>
  <si>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If one of the parents is a citizen of Mongolia and the other is a foreigner without citizenship, for the registration of a child born in the territory of a foreign country, the documents specified in Article 6.1 of the IUBTC, the separate application of the parents, and the citizenship of that country in case of non-registration within the specified time attach the description of the authorized organization that proves that it has not been received</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</si>
  <si>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</si>
  <si>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</si>
  <si>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</si>
  <si>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</si>
  <si>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</si>
  <si>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</si>
  <si>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</si>
  <si>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</si>
  <si>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</si>
  <si>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</si>
  <si>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</si>
  <si>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</si>
  <si>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</si>
  <si>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</si>
  <si>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</si>
  <si>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</si>
  <si>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</si>
  <si>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</si>
  <si>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</si>
  <si>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 xml:space="preserve">Minister of Justice and Home Affairs Annex to Order No. A/207 of 2018
https://legalinfo.mn/mn/detail/15588
</t>
  </si>
  <si>
    <t>F.2.</t>
  </si>
  <si>
    <t>Since 2015, have you reviewed and/or adapted registration forms? If yes, please explain in the comments.</t>
  </si>
  <si>
    <t xml:space="preserve">Minister of Justice and Home Affairs Annex to Order No. A/207 of 2018 
https://legalinfo.mn/mn/detail?lawId=13540
</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</si>
  <si>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</si>
  <si>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</si>
  <si>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</si>
  <si>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</si>
  <si>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</si>
  <si>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</si>
  <si>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</si>
  <si>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</si>
  <si>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</si>
  <si>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</si>
  <si>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</si>
  <si>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</si>
  <si>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</si>
  <si>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</si>
  <si>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</si>
  <si>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</si>
  <si>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</si>
  <si>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</si>
  <si>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</si>
  <si>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</si>
  <si>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</si>
  <si>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</si>
  <si>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NSO conducted training for our staffs and other relevant government staffs SQL, Excel, Power BI, 
"Statistical field research methods"-KOSTAT etc.</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</si>
  <si>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</si>
  <si>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</si>
  <si>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</si>
  <si>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Achieved</t>
  </si>
  <si>
    <t>Ministry of Health, Center for Health and Development /hdc.gov.mn/</t>
  </si>
  <si>
    <t>Ministry  of Health, Center for Health and Development /hdc.gov.mn/</t>
  </si>
  <si>
    <t>no</t>
  </si>
  <si>
    <t>No, we don’t have any official professional coders, but at the Health Development Center, we have an Information Technology Department with statisticians who manage, check, and support the country’s health statistics. Actually currently, our country doesn’t have a booklet, brochure or another guideline for doctors explaining how to certify the cause of death and complete the international form properly. we need training for doctors to write correctly Death certificate, choose correctly the underlying cause of death. Then for statistician training, actually in national level doesn't have good professionality, educators of ICD -10 coding</t>
  </si>
  <si>
    <t>For a death occurring in the medical facility, the attending physician completes the death notification form manually (See AM-7) and forwards it to the health record section. The physician is also responsible for filling in the information on the cause of death and recording the appropriate ICD 10 code in the same notification form. The information filled by the physician is verified/validated by a senior person in the record section based on the case record of the deceased filled by the attending physician.</t>
  </si>
  <si>
    <t xml:space="preserve"> In the case of non-natural deaths, the police investigation's normal process and post-mortem for ascertaining the cause of death is followed.
For a natural death occurring at home, the house physician's responsibility or any other physician last attending the person before his/her death will have to pronounce the death and record the underlying cause of death on his/her letterhead. The family has to take this document to the nearest medical facility. Death notification is prepared in the same form (AM-7) and handed over to the family for registration purposes. The underlying cause of death recorded by the house or attending physician is copied in the death notification form and provided appropriate ICD code by the feldsher.  In the case of non-natural deaths, the police investigation's normal process and post-mortem for ascertaining the cause of death is followed.</t>
  </si>
  <si>
    <t>In our country, registered every year around 17 000 deaths, of with only  around 20-30 per cent were in-hospital deaths and 70-80 per cent were community deaths.
Verbal autopsy is not integrated into the registration system in our country.
So, I deeply understand, that we need to use the definition of the ill-defined cause of death codes given by WHO and verbal autopsy used for deaths taking place outside of a health facility and without the attention of a medical practitioner.</t>
  </si>
  <si>
    <t xml:space="preserve">General Authority for State Registration (GASR). 
In case of 2013-2023 excluded number of births in abroad. 
</t>
  </si>
  <si>
    <t xml:space="preserve">General Authority for State Registration (GASR). </t>
  </si>
  <si>
    <t>Social Indicator Sample Survey, National Statistics Office of Mongolia (conducted every 5 years)</t>
  </si>
  <si>
    <t xml:space="preserve">General Authority for State Registration (GASR). 
In case of 2013-2023 excluded number of deaths in abroad. 
</t>
  </si>
  <si>
    <t>General Authority for State Registration (GASR).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</si>
</sst>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_(* #,##0_);_(* \(#,##0\);_(* &quot;-&quot;??_);_(@_)"/>
    <numFmt numFmtId="167" formatCode="0.0%"/>
  </numFmts>
  <fonts count="71">
    <font>
      <sz val="11"/>
      <color theme="1"/>
      <name val="Calibri"/>
      <family val="2"/>
      <scheme val="minor"/>
    </font>
    <font>
      <b/>
      <sz val="12"/>
      <color rgb="FF1F4D78"/>
      <name val="Calibri Light"/>
      <family val="2"/>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sz val="11"/>
      <color theme="1" tint="0.249977111117893"/>
      <name val="Calibri"/>
      <family val="2"/>
      <scheme val="minor"/>
    </font>
    <font>
      <u/>
      <sz val="11"/>
      <color theme="1" tint="0.249977111117893"/>
      <name val="Calibri"/>
      <family val="2"/>
      <scheme val="minor"/>
    </font>
    <font>
      <b/>
      <sz val="11"/>
      <color theme="1" tint="0.249977111117893"/>
      <name val="Calibri"/>
      <family val="2"/>
      <scheme val="minor"/>
    </font>
    <font>
      <b/>
      <sz val="12"/>
      <color theme="1" tint="0.249977111117893"/>
      <name val="Calibri Light"/>
      <family val="2"/>
    </font>
    <font>
      <i/>
      <sz val="11"/>
      <color theme="1" tint="0.249977111117893"/>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b/>
      <sz val="11"/>
      <color theme="1"/>
      <name val="Calibri"/>
      <family val="2"/>
      <scheme val="minor"/>
    </font>
    <font>
      <b/>
      <sz val="12"/>
      <color theme="1" tint="0.34998626667073579"/>
      <name val="Calibri"/>
      <family val="2"/>
      <scheme val="minor"/>
    </font>
    <font>
      <b/>
      <i/>
      <sz val="11"/>
      <color theme="1"/>
      <name val="Calibri"/>
      <family val="2"/>
      <scheme val="minor"/>
    </font>
    <font>
      <i/>
      <sz val="12"/>
      <color theme="1"/>
      <name val="Calibri"/>
      <family val="2"/>
      <scheme val="minor"/>
    </font>
    <font>
      <b/>
      <sz val="15"/>
      <color theme="4" tint="-0.499984740745262"/>
      <name val="Calibri"/>
      <family val="2"/>
      <scheme val="minor"/>
    </font>
    <font>
      <sz val="15"/>
      <color theme="4" tint="-0.249977111117893"/>
      <name val="Calibri"/>
      <family val="2"/>
      <scheme val="minor"/>
    </font>
    <font>
      <b/>
      <i/>
      <sz val="12"/>
      <color theme="1"/>
      <name val="Calibri"/>
      <family val="2"/>
      <scheme val="minor"/>
    </font>
    <font>
      <sz val="14"/>
      <color theme="4" tint="-0.249977111117893"/>
      <name val="Calibri"/>
      <family val="2"/>
      <scheme val="minor"/>
    </font>
    <font>
      <b/>
      <sz val="14"/>
      <color theme="4" tint="-0.499984740745262"/>
      <name val="Calibri"/>
      <family val="2"/>
      <scheme val="minor"/>
    </font>
    <font>
      <sz val="14"/>
      <color theme="1"/>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b/>
      <u/>
      <sz val="11"/>
      <color theme="1" tint="0.249977111117893"/>
      <name val="Calibri"/>
      <family val="2"/>
      <scheme val="minor"/>
    </font>
    <font>
      <b/>
      <u/>
      <sz val="12"/>
      <color rgb="FFFF0000"/>
      <name val="Calibri"/>
      <family val="2"/>
      <scheme val="minor"/>
    </font>
    <font>
      <sz val="11"/>
      <color theme="1"/>
      <name val="Calibri"/>
      <family val="2"/>
    </font>
    <font>
      <b/>
      <sz val="11"/>
      <color rgb="FFC00000"/>
      <name val="Calibri"/>
      <family val="2"/>
      <scheme val="minor"/>
    </font>
    <font>
      <b/>
      <u/>
      <sz val="11"/>
      <color rgb="FFFF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sz val="10"/>
      <name val="Calibri"/>
      <family val="2"/>
      <scheme val="minor"/>
    </font>
    <font>
      <sz val="11"/>
      <color theme="1" tint="0.14999847407452621"/>
      <name val="Calibri"/>
      <family val="2"/>
      <scheme val="minor"/>
    </font>
    <font>
      <i/>
      <sz val="11"/>
      <color theme="1" tint="0.14999847407452621"/>
      <name val="Calibri"/>
      <family val="2"/>
      <scheme val="minor"/>
    </font>
    <font>
      <i/>
      <sz val="11"/>
      <name val="Calibri"/>
      <family val="2"/>
      <scheme val="minor"/>
    </font>
    <font>
      <sz val="12"/>
      <color theme="1"/>
      <name val="Calibri"/>
      <family val="2"/>
    </font>
  </fonts>
  <fills count="13">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right style="thin">
        <color auto="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diagonal/>
    </border>
  </borders>
  <cellStyleXfs count="4">
    <xf numFmtId="0" fontId="0" fillId="0" borderId="0"/>
    <xf numFmtId="9" fontId="4" fillId="0" borderId="0" applyFont="0" applyFill="0" applyBorder="0" applyAlignment="0" applyProtection="0"/>
    <xf numFmtId="0" fontId="47" fillId="0" borderId="0" applyNumberFormat="0" applyFill="0" applyBorder="0" applyAlignment="0" applyProtection="0"/>
    <xf numFmtId="43" fontId="4" fillId="0" borderId="0" applyFont="0" applyFill="0" applyBorder="0" applyAlignment="0" applyProtection="0"/>
  </cellStyleXfs>
  <cellXfs count="526">
    <xf numFmtId="0" fontId="0" fillId="0" borderId="0" xfId="0"/>
    <xf numFmtId="0" fontId="1" fillId="0" borderId="0" xfId="0" applyFont="1" applyAlignment="1">
      <alignment wrapText="1"/>
    </xf>
    <xf numFmtId="0" fontId="0" fillId="0" borderId="0" xfId="0"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0" fontId="11" fillId="0" borderId="0" xfId="0" applyFont="1" applyAlignment="1">
      <alignment vertical="top" wrapText="1"/>
    </xf>
    <xf numFmtId="0" fontId="26" fillId="0" borderId="0" xfId="0" applyFont="1"/>
    <xf numFmtId="0" fontId="29" fillId="0" borderId="0" xfId="0" applyFont="1"/>
    <xf numFmtId="0" fontId="29" fillId="0" borderId="0" xfId="0" applyFont="1" applyAlignment="1">
      <alignment wrapText="1"/>
    </xf>
    <xf numFmtId="0" fontId="0" fillId="0" borderId="0" xfId="0" applyAlignment="1">
      <alignment horizontal="left" vertical="top"/>
    </xf>
    <xf numFmtId="0" fontId="31" fillId="0" borderId="0" xfId="0" applyFont="1" applyAlignment="1">
      <alignment horizontal="left" vertical="top" wrapText="1"/>
    </xf>
    <xf numFmtId="0" fontId="32" fillId="0" borderId="0" xfId="0" applyFont="1" applyAlignment="1">
      <alignment vertical="top"/>
    </xf>
    <xf numFmtId="0" fontId="33"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xf numFmtId="0" fontId="13" fillId="3" borderId="19" xfId="0" applyFont="1" applyFill="1" applyBorder="1" applyAlignment="1">
      <alignment horizontal="center" vertical="top"/>
    </xf>
    <xf numFmtId="0" fontId="26" fillId="0" borderId="19" xfId="0" applyFont="1" applyBorder="1" applyAlignment="1">
      <alignment horizontal="center" vertical="top" wrapText="1"/>
    </xf>
    <xf numFmtId="0" fontId="26" fillId="0" borderId="19" xfId="0" applyFont="1" applyBorder="1" applyAlignment="1">
      <alignment horizontal="left" vertical="top" wrapText="1"/>
    </xf>
    <xf numFmtId="0" fontId="30" fillId="0" borderId="19" xfId="0" applyFont="1" applyBorder="1" applyAlignment="1">
      <alignment horizontal="left" vertical="top" wrapText="1"/>
    </xf>
    <xf numFmtId="0" fontId="35" fillId="2" borderId="19" xfId="0" applyFont="1" applyFill="1" applyBorder="1" applyAlignment="1">
      <alignment horizontal="left" vertical="top" wrapText="1"/>
    </xf>
    <xf numFmtId="0" fontId="25" fillId="6" borderId="0" xfId="0" applyFont="1" applyFill="1" applyAlignment="1">
      <alignment vertical="top"/>
    </xf>
    <xf numFmtId="0" fontId="0" fillId="6" borderId="0" xfId="0" applyFill="1" applyAlignment="1">
      <alignment vertical="top"/>
    </xf>
    <xf numFmtId="0" fontId="5" fillId="6" borderId="0" xfId="0" applyFont="1" applyFill="1" applyAlignment="1">
      <alignment vertical="top"/>
    </xf>
    <xf numFmtId="0" fontId="41" fillId="0" borderId="0" xfId="0" applyFont="1" applyAlignment="1">
      <alignment vertical="top"/>
    </xf>
    <xf numFmtId="0" fontId="43" fillId="0" borderId="0" xfId="0" applyFont="1" applyAlignment="1">
      <alignment vertical="top"/>
    </xf>
    <xf numFmtId="49" fontId="26" fillId="0" borderId="0" xfId="0" applyNumberFormat="1" applyFont="1" applyAlignment="1">
      <alignment horizontal="left" vertical="top" wrapText="1"/>
    </xf>
    <xf numFmtId="49" fontId="26" fillId="0" borderId="0" xfId="0" applyNumberFormat="1" applyFont="1" applyAlignment="1">
      <alignment horizontal="left" vertical="top"/>
    </xf>
    <xf numFmtId="0" fontId="45" fillId="0" borderId="0" xfId="0" applyFont="1"/>
    <xf numFmtId="49" fontId="0" fillId="0" borderId="0" xfId="0" applyNumberFormat="1" applyAlignment="1">
      <alignment horizontal="left" vertical="top"/>
    </xf>
    <xf numFmtId="0" fontId="46" fillId="0" borderId="0" xfId="0" applyFont="1"/>
    <xf numFmtId="0" fontId="34" fillId="0" borderId="0" xfId="0" applyFont="1" applyAlignment="1">
      <alignment horizontal="center" vertical="center"/>
    </xf>
    <xf numFmtId="49" fontId="13" fillId="2" borderId="6" xfId="0" applyNumberFormat="1" applyFont="1" applyFill="1" applyBorder="1" applyAlignment="1">
      <alignment vertical="center"/>
    </xf>
    <xf numFmtId="49" fontId="13" fillId="2" borderId="7" xfId="0" applyNumberFormat="1" applyFont="1" applyFill="1" applyBorder="1" applyAlignment="1">
      <alignment vertical="center"/>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0" xfId="0" applyAlignment="1">
      <alignment vertical="center"/>
    </xf>
    <xf numFmtId="49" fontId="0" fillId="0" borderId="0" xfId="0" applyNumberFormat="1"/>
    <xf numFmtId="49" fontId="0" fillId="0" borderId="0" xfId="0" applyNumberFormat="1" applyAlignment="1">
      <alignment vertical="center"/>
    </xf>
    <xf numFmtId="49" fontId="13" fillId="4" borderId="1" xfId="0" applyNumberFormat="1" applyFont="1" applyFill="1" applyBorder="1" applyAlignment="1">
      <alignment horizontal="center" vertical="center"/>
    </xf>
    <xf numFmtId="0" fontId="0" fillId="6" borderId="0" xfId="0" applyFill="1" applyAlignment="1">
      <alignment vertical="center"/>
    </xf>
    <xf numFmtId="0" fontId="24" fillId="0" borderId="0" xfId="0" applyFont="1" applyAlignment="1">
      <alignment horizontal="left" vertical="top" wrapText="1"/>
    </xf>
    <xf numFmtId="0" fontId="42" fillId="0" borderId="0" xfId="0" applyFont="1" applyAlignment="1">
      <alignment horizontal="left" vertical="top" wrapText="1"/>
    </xf>
    <xf numFmtId="49" fontId="0" fillId="0" borderId="1" xfId="0" applyNumberFormat="1" applyBorder="1" applyAlignment="1">
      <alignment horizontal="left" vertical="center" wrapText="1" indent="2"/>
    </xf>
    <xf numFmtId="49" fontId="8" fillId="0" borderId="0" xfId="0" applyNumberFormat="1" applyFont="1" applyAlignment="1">
      <alignment horizontal="left" vertical="top"/>
    </xf>
    <xf numFmtId="49" fontId="8" fillId="0" borderId="0" xfId="0" applyNumberFormat="1" applyFont="1" applyAlignment="1">
      <alignment horizontal="left" vertical="center"/>
    </xf>
    <xf numFmtId="1" fontId="13" fillId="0" borderId="0" xfId="0" applyNumberFormat="1" applyFont="1" applyAlignment="1">
      <alignment horizontal="left" vertical="center"/>
    </xf>
    <xf numFmtId="49" fontId="10" fillId="0" borderId="0" xfId="0" applyNumberFormat="1" applyFont="1" applyAlignment="1">
      <alignment horizontal="left" vertical="top"/>
    </xf>
    <xf numFmtId="49" fontId="2" fillId="0" borderId="0" xfId="0" applyNumberFormat="1" applyFont="1" applyAlignment="1">
      <alignment horizontal="center" vertical="top"/>
    </xf>
    <xf numFmtId="49" fontId="13" fillId="0" borderId="0" xfId="0" applyNumberFormat="1" applyFont="1" applyAlignment="1">
      <alignment horizontal="center" vertical="top"/>
    </xf>
    <xf numFmtId="49" fontId="16" fillId="0" borderId="0" xfId="0" applyNumberFormat="1" applyFont="1" applyAlignment="1">
      <alignment horizontal="left" vertical="top"/>
    </xf>
    <xf numFmtId="49" fontId="2" fillId="0" borderId="0" xfId="0" applyNumberFormat="1" applyFont="1" applyAlignment="1">
      <alignment horizontal="left" vertical="top"/>
    </xf>
    <xf numFmtId="49" fontId="13" fillId="0" borderId="0" xfId="0" applyNumberFormat="1" applyFont="1" applyAlignment="1">
      <alignment horizontal="left" vertical="top"/>
    </xf>
    <xf numFmtId="49" fontId="21" fillId="0" borderId="0" xfId="0" applyNumberFormat="1" applyFont="1" applyAlignment="1">
      <alignment horizontal="left" vertical="top"/>
    </xf>
    <xf numFmtId="0" fontId="0" fillId="0" borderId="0" xfId="0" applyAlignment="1">
      <alignment wrapText="1"/>
    </xf>
    <xf numFmtId="0" fontId="39" fillId="0" borderId="0" xfId="0" applyFont="1" applyAlignment="1">
      <alignment vertical="top"/>
    </xf>
    <xf numFmtId="49" fontId="0" fillId="0" borderId="0" xfId="0" applyNumberFormat="1" applyAlignment="1">
      <alignment vertical="top"/>
    </xf>
    <xf numFmtId="14" fontId="0" fillId="0" borderId="0" xfId="0" applyNumberFormat="1" applyAlignment="1">
      <alignment wrapText="1"/>
    </xf>
    <xf numFmtId="0" fontId="4" fillId="0" borderId="0" xfId="0" applyFont="1"/>
    <xf numFmtId="0" fontId="49" fillId="0" borderId="0" xfId="0" applyFont="1"/>
    <xf numFmtId="0" fontId="8" fillId="0" borderId="0" xfId="0" applyFont="1"/>
    <xf numFmtId="49" fontId="13" fillId="3" borderId="1" xfId="0" applyNumberFormat="1" applyFont="1" applyFill="1" applyBorder="1" applyAlignment="1">
      <alignment horizontal="left" vertical="top"/>
    </xf>
    <xf numFmtId="0" fontId="8" fillId="0" borderId="0" xfId="0" applyFont="1" applyAlignment="1">
      <alignment vertical="center"/>
    </xf>
    <xf numFmtId="49" fontId="52" fillId="0" borderId="1" xfId="0" applyNumberFormat="1" applyFont="1" applyBorder="1" applyAlignment="1">
      <alignment horizontal="left" vertical="top" wrapText="1"/>
    </xf>
    <xf numFmtId="0" fontId="8" fillId="0" borderId="0" xfId="0" applyFont="1" applyAlignment="1">
      <alignment horizontal="left" vertical="center"/>
    </xf>
    <xf numFmtId="49" fontId="13" fillId="2" borderId="13" xfId="0" applyNumberFormat="1" applyFont="1" applyFill="1" applyBorder="1" applyAlignment="1">
      <alignment vertical="center"/>
    </xf>
    <xf numFmtId="0" fontId="0" fillId="0" borderId="12" xfId="0" applyBorder="1" applyAlignment="1">
      <alignment vertical="center"/>
    </xf>
    <xf numFmtId="1" fontId="0" fillId="9" borderId="1" xfId="0" applyNumberFormat="1" applyFill="1" applyBorder="1" applyAlignment="1" applyProtection="1">
      <alignment horizontal="center" vertical="center" wrapText="1"/>
      <protection locked="0"/>
    </xf>
    <xf numFmtId="0" fontId="0" fillId="0" borderId="29" xfId="0" applyBorder="1" applyAlignment="1">
      <alignment vertical="center"/>
    </xf>
    <xf numFmtId="1" fontId="0" fillId="9" borderId="5" xfId="0" applyNumberFormat="1" applyFill="1" applyBorder="1" applyAlignment="1" applyProtection="1">
      <alignment horizontal="center" vertical="center" wrapText="1"/>
      <protection locked="0"/>
    </xf>
    <xf numFmtId="166" fontId="0" fillId="9" borderId="8" xfId="3" applyNumberFormat="1" applyFont="1" applyFill="1" applyBorder="1" applyAlignment="1" applyProtection="1">
      <alignment horizontal="right" vertical="center" wrapText="1"/>
      <protection locked="0"/>
    </xf>
    <xf numFmtId="166" fontId="0" fillId="9" borderId="27" xfId="3" applyNumberFormat="1" applyFont="1" applyFill="1" applyBorder="1" applyAlignment="1" applyProtection="1">
      <alignment horizontal="right" vertical="center" wrapText="1"/>
      <protection locked="0"/>
    </xf>
    <xf numFmtId="166" fontId="0" fillId="9" borderId="3" xfId="3" applyNumberFormat="1" applyFont="1" applyFill="1" applyBorder="1" applyAlignment="1" applyProtection="1">
      <alignment horizontal="right" vertical="center" wrapText="1"/>
      <protection locked="0"/>
    </xf>
    <xf numFmtId="166" fontId="0" fillId="9" borderId="9" xfId="3" applyNumberFormat="1" applyFont="1" applyFill="1" applyBorder="1" applyAlignment="1" applyProtection="1">
      <alignment horizontal="right" vertical="center" wrapText="1"/>
      <protection locked="0"/>
    </xf>
    <xf numFmtId="0" fontId="13" fillId="3" borderId="1" xfId="0" applyFont="1" applyFill="1" applyBorder="1" applyAlignment="1">
      <alignment horizontal="center" vertical="center"/>
    </xf>
    <xf numFmtId="49" fontId="13" fillId="3" borderId="1"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14" xfId="0" applyFont="1" applyFill="1" applyBorder="1" applyAlignment="1">
      <alignment horizontal="center" vertical="center"/>
    </xf>
    <xf numFmtId="49" fontId="13" fillId="3" borderId="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3" fillId="3" borderId="15" xfId="0" applyFont="1" applyFill="1" applyBorder="1" applyAlignment="1">
      <alignment horizontal="center" vertical="center"/>
    </xf>
    <xf numFmtId="49" fontId="13" fillId="2" borderId="5" xfId="0" applyNumberFormat="1" applyFont="1" applyFill="1" applyBorder="1" applyAlignment="1">
      <alignmen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2" fillId="3" borderId="5" xfId="0" applyNumberFormat="1" applyFont="1" applyFill="1" applyBorder="1" applyAlignment="1">
      <alignment vertical="center"/>
    </xf>
    <xf numFmtId="0" fontId="2" fillId="3" borderId="6" xfId="0" applyFont="1" applyFill="1" applyBorder="1" applyAlignment="1">
      <alignment vertical="center"/>
    </xf>
    <xf numFmtId="49" fontId="2" fillId="3" borderId="7" xfId="0" applyNumberFormat="1" applyFont="1" applyFill="1" applyBorder="1" applyAlignment="1">
      <alignment horizontal="left" vertical="top"/>
    </xf>
    <xf numFmtId="49" fontId="34" fillId="0" borderId="0" xfId="0" applyNumberFormat="1" applyFont="1" applyAlignment="1">
      <alignment vertical="center"/>
    </xf>
    <xf numFmtId="0" fontId="2" fillId="3" borderId="5" xfId="0" applyFont="1" applyFill="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 xfId="0" applyFont="1" applyFill="1" applyBorder="1" applyAlignment="1">
      <alignment horizontal="center" vertical="center"/>
    </xf>
    <xf numFmtId="49" fontId="13" fillId="2" borderId="6" xfId="0" applyNumberFormat="1" applyFont="1" applyFill="1" applyBorder="1" applyAlignment="1">
      <alignment horizontal="left" vertical="center" wrapText="1"/>
    </xf>
    <xf numFmtId="0" fontId="6" fillId="0" borderId="0" xfId="0" applyFont="1" applyAlignment="1">
      <alignment wrapText="1"/>
    </xf>
    <xf numFmtId="0" fontId="0" fillId="0" borderId="0" xfId="0" applyAlignment="1">
      <alignment vertical="top" wrapText="1"/>
    </xf>
    <xf numFmtId="166" fontId="0" fillId="5" borderId="39" xfId="3" applyNumberFormat="1" applyFont="1" applyFill="1" applyBorder="1" applyAlignment="1" applyProtection="1">
      <alignment horizontal="center" vertical="center" wrapText="1"/>
    </xf>
    <xf numFmtId="166" fontId="0" fillId="5" borderId="40" xfId="3" applyNumberFormat="1" applyFont="1" applyFill="1" applyBorder="1" applyAlignment="1" applyProtection="1">
      <alignment horizontal="center" vertical="center" wrapText="1"/>
    </xf>
    <xf numFmtId="166" fontId="0" fillId="5" borderId="41" xfId="3" applyNumberFormat="1" applyFont="1" applyFill="1" applyBorder="1" applyAlignment="1" applyProtection="1">
      <alignment horizontal="center" vertical="center" wrapText="1"/>
    </xf>
    <xf numFmtId="0" fontId="35" fillId="2" borderId="46" xfId="0" applyFont="1" applyFill="1" applyBorder="1" applyAlignment="1">
      <alignment horizontal="left" vertical="top" wrapText="1"/>
    </xf>
    <xf numFmtId="0" fontId="26" fillId="0" borderId="46" xfId="0" applyFont="1" applyBorder="1" applyAlignment="1">
      <alignment horizontal="left" vertical="top" wrapText="1"/>
    </xf>
    <xf numFmtId="0" fontId="30" fillId="0" borderId="46" xfId="0" applyFont="1" applyBorder="1" applyAlignment="1">
      <alignment horizontal="left" vertical="top" wrapText="1"/>
    </xf>
    <xf numFmtId="0" fontId="26" fillId="0" borderId="1" xfId="0" applyFont="1" applyBorder="1" applyAlignment="1">
      <alignment horizontal="left" vertical="top" wrapText="1"/>
    </xf>
    <xf numFmtId="0" fontId="30" fillId="0" borderId="1" xfId="0" applyFont="1" applyBorder="1" applyAlignment="1">
      <alignment horizontal="left" vertical="top" wrapText="1"/>
    </xf>
    <xf numFmtId="0" fontId="35" fillId="2" borderId="1" xfId="0" applyFont="1" applyFill="1" applyBorder="1" applyAlignment="1">
      <alignment horizontal="left" vertical="top" wrapText="1"/>
    </xf>
    <xf numFmtId="0" fontId="67" fillId="0" borderId="19" xfId="0" applyFont="1" applyBorder="1" applyAlignment="1">
      <alignment horizontal="center" vertical="top" wrapText="1"/>
    </xf>
    <xf numFmtId="0" fontId="67" fillId="0" borderId="19" xfId="0" applyFont="1" applyBorder="1" applyAlignment="1">
      <alignment horizontal="left" vertical="top" wrapText="1"/>
    </xf>
    <xf numFmtId="0" fontId="68" fillId="0" borderId="19" xfId="0" applyFont="1" applyBorder="1" applyAlignment="1">
      <alignment horizontal="left" vertical="top" wrapText="1"/>
    </xf>
    <xf numFmtId="49" fontId="0" fillId="9" borderId="7" xfId="0" applyNumberFormat="1" applyFill="1" applyBorder="1" applyAlignment="1" applyProtection="1">
      <alignment horizontal="left" vertical="top" wrapText="1"/>
      <protection locked="0"/>
    </xf>
    <xf numFmtId="49" fontId="0" fillId="9" borderId="11"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0" fontId="9" fillId="9" borderId="0" xfId="0" applyFont="1" applyFill="1"/>
    <xf numFmtId="0" fontId="0" fillId="9" borderId="0" xfId="0" applyFill="1"/>
    <xf numFmtId="0" fontId="0" fillId="9" borderId="1" xfId="0"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center" vertical="center"/>
      <protection locked="0"/>
    </xf>
    <xf numFmtId="49" fontId="2" fillId="9" borderId="1"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8" fillId="9" borderId="15" xfId="0" applyNumberFormat="1" applyFont="1" applyFill="1" applyBorder="1" applyAlignment="1" applyProtection="1">
      <alignment horizontal="center" vertical="center"/>
      <protection locked="0"/>
    </xf>
    <xf numFmtId="49" fontId="8" fillId="9" borderId="15"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horizontal="center" vertical="center"/>
      <protection locked="0"/>
    </xf>
    <xf numFmtId="49" fontId="10" fillId="9" borderId="1"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vertical="top" wrapText="1"/>
      <protection locked="0"/>
    </xf>
    <xf numFmtId="49" fontId="8" fillId="9" borderId="1" xfId="0" applyNumberFormat="1" applyFont="1" applyFill="1" applyBorder="1" applyAlignment="1" applyProtection="1">
      <alignment horizontal="center" vertical="center"/>
      <protection locked="0"/>
    </xf>
    <xf numFmtId="49" fontId="8" fillId="9" borderId="1" xfId="0" applyNumberFormat="1" applyFont="1" applyFill="1" applyBorder="1" applyAlignment="1" applyProtection="1">
      <alignment horizontal="left" vertical="center"/>
      <protection locked="0"/>
    </xf>
    <xf numFmtId="0" fontId="34" fillId="0" borderId="0" xfId="0" applyFont="1"/>
    <xf numFmtId="49" fontId="0" fillId="6" borderId="0" xfId="0" applyNumberFormat="1" applyFill="1" applyAlignment="1">
      <alignment horizontal="left" vertical="top"/>
    </xf>
    <xf numFmtId="0" fontId="13" fillId="3" borderId="44"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3" xfId="0" applyFont="1" applyFill="1" applyBorder="1" applyAlignment="1">
      <alignment horizontal="center" vertical="center"/>
    </xf>
    <xf numFmtId="49" fontId="13" fillId="2" borderId="6" xfId="0" applyNumberFormat="1" applyFont="1" applyFill="1" applyBorder="1" applyAlignment="1">
      <alignment horizontal="center" vertical="center"/>
    </xf>
    <xf numFmtId="49" fontId="13" fillId="2" borderId="6" xfId="0" applyNumberFormat="1" applyFont="1" applyFill="1" applyBorder="1" applyAlignment="1">
      <alignment horizontal="left" vertical="top"/>
    </xf>
    <xf numFmtId="49" fontId="0" fillId="0" borderId="14" xfId="0" applyNumberFormat="1" applyBorder="1" applyAlignment="1">
      <alignment horizontal="left" vertical="center" wrapText="1"/>
    </xf>
    <xf numFmtId="0" fontId="0" fillId="0" borderId="0" xfId="0" applyAlignment="1">
      <alignment vertical="center" wrapText="1"/>
    </xf>
    <xf numFmtId="0" fontId="37" fillId="0" borderId="0" xfId="0" applyFont="1"/>
    <xf numFmtId="0" fontId="40" fillId="0" borderId="0" xfId="0" applyFont="1"/>
    <xf numFmtId="49" fontId="13" fillId="2" borderId="5" xfId="0" applyNumberFormat="1" applyFont="1" applyFill="1" applyBorder="1" applyAlignment="1">
      <alignment horizontal="left" vertical="center"/>
    </xf>
    <xf numFmtId="166" fontId="0" fillId="0" borderId="2" xfId="3" applyNumberFormat="1" applyFont="1" applyBorder="1" applyAlignment="1" applyProtection="1">
      <alignment horizontal="right" vertical="center" wrapText="1"/>
    </xf>
    <xf numFmtId="166" fontId="0" fillId="0" borderId="26" xfId="3" applyNumberFormat="1" applyFont="1" applyBorder="1" applyAlignment="1" applyProtection="1">
      <alignment horizontal="right" vertical="center" wrapText="1"/>
    </xf>
    <xf numFmtId="49" fontId="13" fillId="0" borderId="6" xfId="0" applyNumberFormat="1" applyFont="1" applyBorder="1" applyAlignment="1">
      <alignment vertical="center"/>
    </xf>
    <xf numFmtId="166" fontId="0" fillId="0" borderId="3" xfId="3" applyNumberFormat="1" applyFont="1" applyBorder="1" applyAlignment="1" applyProtection="1">
      <alignment horizontal="right" vertical="center" wrapText="1"/>
    </xf>
    <xf numFmtId="166" fontId="0" fillId="0" borderId="28" xfId="3" applyNumberFormat="1" applyFont="1" applyBorder="1" applyAlignment="1" applyProtection="1">
      <alignment horizontal="right" vertical="center" wrapText="1"/>
    </xf>
    <xf numFmtId="49" fontId="13" fillId="0" borderId="3" xfId="0" applyNumberFormat="1" applyFont="1" applyBorder="1" applyAlignment="1">
      <alignment vertical="center"/>
    </xf>
    <xf numFmtId="166" fontId="0" fillId="0" borderId="8" xfId="3" applyNumberFormat="1" applyFont="1" applyBorder="1" applyAlignment="1" applyProtection="1">
      <alignment horizontal="right" vertical="center" wrapText="1"/>
    </xf>
    <xf numFmtId="166" fontId="0" fillId="0" borderId="27" xfId="3" applyNumberFormat="1" applyFont="1" applyBorder="1" applyAlignment="1" applyProtection="1">
      <alignment horizontal="right" vertical="center" wrapText="1"/>
    </xf>
    <xf numFmtId="49" fontId="13" fillId="5" borderId="40" xfId="0" applyNumberFormat="1" applyFont="1" applyFill="1" applyBorder="1" applyAlignment="1">
      <alignment horizontal="center" vertical="center"/>
    </xf>
    <xf numFmtId="0" fontId="2" fillId="2" borderId="24" xfId="0" applyFont="1" applyFill="1" applyBorder="1" applyAlignment="1">
      <alignment horizontal="center" vertical="center"/>
    </xf>
    <xf numFmtId="49" fontId="13" fillId="2" borderId="6" xfId="0" applyNumberFormat="1" applyFont="1" applyFill="1" applyBorder="1" applyAlignment="1" applyProtection="1">
      <alignment vertical="center"/>
      <protection locked="0"/>
    </xf>
    <xf numFmtId="49" fontId="13" fillId="9" borderId="3" xfId="0" applyNumberFormat="1" applyFont="1" applyFill="1" applyBorder="1" applyAlignment="1" applyProtection="1">
      <alignment vertical="center"/>
      <protection locked="0"/>
    </xf>
    <xf numFmtId="49" fontId="13" fillId="9" borderId="6" xfId="0" applyNumberFormat="1" applyFont="1" applyFill="1" applyBorder="1" applyAlignment="1" applyProtection="1">
      <alignment vertical="center"/>
      <protection locked="0"/>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16" xfId="0" applyBorder="1" applyAlignment="1">
      <alignment horizontal="left" vertical="top" wrapText="1"/>
    </xf>
    <xf numFmtId="49" fontId="13" fillId="0" borderId="1" xfId="0" applyNumberFormat="1" applyFont="1" applyBorder="1" applyAlignment="1">
      <alignment vertical="center"/>
    </xf>
    <xf numFmtId="0" fontId="0" fillId="0" borderId="1" xfId="0" applyBorder="1"/>
    <xf numFmtId="0" fontId="54" fillId="0" borderId="0" xfId="0" applyFont="1"/>
    <xf numFmtId="0" fontId="3" fillId="0" borderId="0" xfId="0" applyFont="1" applyAlignment="1">
      <alignment horizontal="center" vertical="center"/>
    </xf>
    <xf numFmtId="0" fontId="13" fillId="3" borderId="10" xfId="0" applyFont="1" applyFill="1" applyBorder="1" applyAlignment="1">
      <alignment horizontal="center" vertical="center"/>
    </xf>
    <xf numFmtId="0" fontId="13" fillId="3" borderId="17" xfId="0" applyFont="1" applyFill="1" applyBorder="1" applyAlignment="1">
      <alignment horizontal="center" vertical="center"/>
    </xf>
    <xf numFmtId="49" fontId="13" fillId="2" borderId="5" xfId="0" applyNumberFormat="1" applyFont="1" applyFill="1" applyBorder="1" applyAlignment="1">
      <alignment vertical="top"/>
    </xf>
    <xf numFmtId="49" fontId="13" fillId="2" borderId="6" xfId="0" applyNumberFormat="1" applyFont="1" applyFill="1" applyBorder="1" applyAlignment="1">
      <alignment vertical="top"/>
    </xf>
    <xf numFmtId="49" fontId="13" fillId="2" borderId="6" xfId="0" applyNumberFormat="1" applyFont="1" applyFill="1" applyBorder="1" applyAlignment="1">
      <alignment vertical="center" wrapText="1"/>
    </xf>
    <xf numFmtId="166" fontId="0" fillId="0" borderId="3" xfId="3" applyNumberFormat="1" applyFont="1" applyBorder="1" applyAlignment="1" applyProtection="1">
      <alignment horizontal="right" vertical="center"/>
    </xf>
    <xf numFmtId="49" fontId="0" fillId="0" borderId="4" xfId="0" applyNumberFormat="1" applyBorder="1" applyAlignment="1">
      <alignment horizontal="left" vertical="top" wrapText="1"/>
    </xf>
    <xf numFmtId="166" fontId="0" fillId="0" borderId="28" xfId="3" applyNumberFormat="1" applyFont="1" applyBorder="1" applyAlignment="1" applyProtection="1">
      <alignment horizontal="right" vertical="center"/>
    </xf>
    <xf numFmtId="49" fontId="9" fillId="2" borderId="7" xfId="0" applyNumberFormat="1" applyFont="1" applyFill="1" applyBorder="1" applyAlignment="1">
      <alignment horizontal="left" vertical="center"/>
    </xf>
    <xf numFmtId="49" fontId="9" fillId="2" borderId="4" xfId="0" applyNumberFormat="1" applyFont="1" applyFill="1" applyBorder="1" applyAlignment="1">
      <alignment horizontal="left" vertical="center" wrapText="1"/>
    </xf>
    <xf numFmtId="164" fontId="0" fillId="0" borderId="2" xfId="0" applyNumberFormat="1" applyBorder="1" applyAlignment="1">
      <alignment horizontal="right" vertical="center" wrapText="1"/>
    </xf>
    <xf numFmtId="49" fontId="0" fillId="0" borderId="1" xfId="0" applyNumberFormat="1" applyBorder="1" applyAlignment="1">
      <alignment horizontal="left" vertical="top" wrapText="1"/>
    </xf>
    <xf numFmtId="0" fontId="2" fillId="3" borderId="7" xfId="0" applyFont="1" applyFill="1" applyBorder="1" applyAlignment="1">
      <alignment vertical="center"/>
    </xf>
    <xf numFmtId="166" fontId="0" fillId="9" borderId="3" xfId="3" applyNumberFormat="1" applyFont="1" applyFill="1" applyBorder="1" applyAlignment="1" applyProtection="1">
      <alignment horizontal="right" vertical="center"/>
      <protection locked="0"/>
    </xf>
    <xf numFmtId="166" fontId="0" fillId="9" borderId="28" xfId="3"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vertical="top"/>
      <protection locked="0"/>
    </xf>
    <xf numFmtId="164" fontId="0" fillId="9" borderId="2" xfId="0" applyNumberFormat="1" applyFill="1" applyBorder="1" applyAlignment="1" applyProtection="1">
      <alignment horizontal="right" vertical="center" wrapText="1"/>
      <protection locked="0"/>
    </xf>
    <xf numFmtId="164" fontId="0" fillId="9" borderId="3" xfId="0" applyNumberFormat="1" applyFill="1" applyBorder="1" applyAlignment="1" applyProtection="1">
      <alignment horizontal="right" vertical="center" wrapText="1"/>
      <protection locked="0"/>
    </xf>
    <xf numFmtId="164" fontId="0" fillId="9" borderId="8" xfId="0" applyNumberFormat="1" applyFill="1" applyBorder="1" applyAlignment="1" applyProtection="1">
      <alignment horizontal="right" vertical="center" wrapText="1"/>
      <protection locked="0"/>
    </xf>
    <xf numFmtId="0" fontId="6" fillId="0" borderId="0" xfId="0" applyFont="1"/>
    <xf numFmtId="0" fontId="13" fillId="3" borderId="6"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49" fontId="58" fillId="0" borderId="1" xfId="0" applyNumberFormat="1" applyFont="1" applyBorder="1" applyAlignment="1">
      <alignment horizontal="center" vertical="center" wrapText="1"/>
    </xf>
    <xf numFmtId="166" fontId="58" fillId="0" borderId="2" xfId="0" applyNumberFormat="1" applyFont="1" applyBorder="1" applyAlignment="1">
      <alignment horizontal="right" vertical="center" wrapText="1"/>
    </xf>
    <xf numFmtId="166" fontId="58" fillId="0" borderId="3" xfId="0" applyNumberFormat="1" applyFont="1" applyBorder="1" applyAlignment="1">
      <alignment horizontal="right" vertical="center" wrapText="1"/>
    </xf>
    <xf numFmtId="49" fontId="58" fillId="0" borderId="1" xfId="0" applyNumberFormat="1" applyFont="1" applyBorder="1" applyAlignment="1">
      <alignment horizontal="left" vertical="center" wrapText="1" indent="2"/>
    </xf>
    <xf numFmtId="0" fontId="58" fillId="0" borderId="1" xfId="0" applyFont="1" applyBorder="1" applyAlignment="1">
      <alignment horizontal="center" vertical="center" wrapText="1"/>
    </xf>
    <xf numFmtId="49" fontId="9" fillId="2" borderId="7" xfId="0" applyNumberFormat="1" applyFont="1" applyFill="1" applyBorder="1" applyAlignment="1">
      <alignment horizontal="left" vertical="center" wrapText="1"/>
    </xf>
    <xf numFmtId="164" fontId="0" fillId="0" borderId="5" xfId="0" applyNumberFormat="1" applyBorder="1" applyAlignment="1">
      <alignment horizontal="right" vertical="center" wrapText="1"/>
    </xf>
    <xf numFmtId="164" fontId="0" fillId="0" borderId="3" xfId="0" applyNumberFormat="1" applyBorder="1" applyAlignment="1">
      <alignment horizontal="right" vertical="center" wrapText="1"/>
    </xf>
    <xf numFmtId="164" fontId="2" fillId="7" borderId="23" xfId="0" applyNumberFormat="1" applyFont="1" applyFill="1" applyBorder="1" applyAlignment="1">
      <alignment horizontal="center" vertical="center" wrapText="1"/>
    </xf>
    <xf numFmtId="164" fontId="2" fillId="7" borderId="30" xfId="0" applyNumberFormat="1" applyFont="1" applyFill="1" applyBorder="1" applyAlignment="1">
      <alignment horizontal="center" vertical="center" wrapText="1"/>
    </xf>
    <xf numFmtId="164" fontId="2" fillId="7" borderId="25"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0" fillId="0" borderId="1" xfId="0" applyNumberForma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0" fillId="0" borderId="38" xfId="0" applyNumberFormat="1" applyBorder="1" applyAlignment="1">
      <alignment vertical="top" wrapText="1"/>
    </xf>
    <xf numFmtId="49" fontId="0" fillId="0" borderId="0" xfId="0" applyNumberFormat="1" applyAlignment="1">
      <alignment vertical="top" wrapText="1"/>
    </xf>
    <xf numFmtId="166" fontId="58" fillId="9" borderId="3" xfId="0" applyNumberFormat="1" applyFont="1" applyFill="1" applyBorder="1" applyAlignment="1" applyProtection="1">
      <alignment horizontal="right" vertical="center"/>
      <protection locked="0"/>
    </xf>
    <xf numFmtId="49" fontId="13" fillId="2" borderId="13" xfId="0" applyNumberFormat="1" applyFont="1" applyFill="1" applyBorder="1" applyAlignment="1" applyProtection="1">
      <alignment vertical="center"/>
      <protection locked="0"/>
    </xf>
    <xf numFmtId="49" fontId="13" fillId="9" borderId="1" xfId="0" applyNumberFormat="1" applyFont="1" applyFill="1" applyBorder="1" applyAlignment="1" applyProtection="1">
      <alignment horizontal="center" vertical="center" wrapText="1"/>
      <protection locked="0"/>
    </xf>
    <xf numFmtId="49" fontId="0" fillId="6" borderId="0" xfId="0" applyNumberFormat="1" applyFill="1" applyAlignment="1">
      <alignment vertical="top"/>
    </xf>
    <xf numFmtId="0" fontId="31" fillId="0" borderId="0" xfId="0" applyFont="1"/>
    <xf numFmtId="0" fontId="7" fillId="0" borderId="0" xfId="0" applyFont="1"/>
    <xf numFmtId="0" fontId="0" fillId="0" borderId="0" xfId="0" applyAlignment="1">
      <alignment horizontal="left"/>
    </xf>
    <xf numFmtId="49" fontId="34" fillId="0" borderId="0" xfId="0" applyNumberFormat="1" applyFont="1" applyAlignment="1">
      <alignment horizontal="center" vertical="center"/>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4"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3"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 fontId="2" fillId="0" borderId="25" xfId="0" applyNumberFormat="1" applyFont="1" applyBorder="1" applyAlignment="1">
      <alignment horizontal="center" vertical="center" wrapText="1"/>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13" fillId="2" borderId="24" xfId="0" applyNumberFormat="1" applyFont="1" applyFill="1" applyBorder="1" applyAlignment="1">
      <alignment horizontal="center" vertical="center" wrapText="1"/>
    </xf>
    <xf numFmtId="1" fontId="0" fillId="7" borderId="14" xfId="0" applyNumberFormat="1" applyFill="1" applyBorder="1" applyAlignment="1">
      <alignment horizontal="center" vertical="center" wrapText="1"/>
    </xf>
    <xf numFmtId="1" fontId="14" fillId="0" borderId="0" xfId="0" applyNumberFormat="1" applyFont="1" applyAlignment="1">
      <alignment horizontal="lef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center" wrapText="1"/>
    </xf>
    <xf numFmtId="49" fontId="8" fillId="9" borderId="0" xfId="0" applyNumberFormat="1" applyFont="1" applyFill="1" applyAlignment="1">
      <alignment horizontal="left" vertical="center"/>
    </xf>
    <xf numFmtId="0" fontId="25" fillId="6" borderId="0" xfId="0" applyFont="1" applyFill="1" applyAlignment="1">
      <alignment vertical="center"/>
    </xf>
    <xf numFmtId="49" fontId="0" fillId="6" borderId="0" xfId="0" applyNumberFormat="1" applyFill="1" applyAlignment="1">
      <alignment vertical="center"/>
    </xf>
    <xf numFmtId="49" fontId="5" fillId="0" borderId="0" xfId="0" applyNumberFormat="1" applyFont="1" applyAlignment="1">
      <alignment horizontal="left" vertical="top" wrapText="1"/>
    </xf>
    <xf numFmtId="49" fontId="11" fillId="0" borderId="0" xfId="0" applyNumberFormat="1" applyFont="1" applyAlignment="1">
      <alignment horizontal="left" vertical="center"/>
    </xf>
    <xf numFmtId="49" fontId="11" fillId="0" borderId="0" xfId="0" applyNumberFormat="1" applyFont="1" applyAlignment="1">
      <alignment horizontal="left" vertical="top" wrapText="1"/>
    </xf>
    <xf numFmtId="49" fontId="13" fillId="0" borderId="0" xfId="0" applyNumberFormat="1" applyFont="1" applyAlignment="1">
      <alignment horizontal="left" vertical="top" wrapText="1"/>
    </xf>
    <xf numFmtId="1" fontId="1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49" fontId="19" fillId="2" borderId="1" xfId="0" quotePrefix="1" applyNumberFormat="1" applyFont="1" applyFill="1" applyBorder="1" applyAlignment="1">
      <alignment horizontal="left" vertical="center" wrapText="1"/>
    </xf>
    <xf numFmtId="49" fontId="6" fillId="0" borderId="0" xfId="0" applyNumberFormat="1" applyFont="1"/>
    <xf numFmtId="0" fontId="13" fillId="0" borderId="1" xfId="0" applyFont="1" applyBorder="1" applyAlignment="1">
      <alignment horizontal="center" vertical="center"/>
    </xf>
    <xf numFmtId="49" fontId="14" fillId="0" borderId="0" xfId="0" applyNumberFormat="1" applyFont="1" applyAlignment="1">
      <alignment horizontal="left" vertical="top"/>
    </xf>
    <xf numFmtId="0" fontId="10" fillId="0" borderId="1" xfId="0" applyFont="1" applyBorder="1" applyAlignment="1">
      <alignment horizontal="center" vertical="center" wrapText="1"/>
    </xf>
    <xf numFmtId="49" fontId="20" fillId="9" borderId="10" xfId="0" applyNumberFormat="1" applyFont="1" applyFill="1" applyBorder="1" applyAlignment="1">
      <alignment vertical="center"/>
    </xf>
    <xf numFmtId="49" fontId="17" fillId="9" borderId="12" xfId="0" applyNumberFormat="1" applyFont="1" applyFill="1" applyBorder="1" applyAlignment="1">
      <alignment vertical="center"/>
    </xf>
    <xf numFmtId="49" fontId="17" fillId="9" borderId="12" xfId="0" applyNumberFormat="1" applyFont="1" applyFill="1" applyBorder="1" applyAlignment="1">
      <alignment vertical="top"/>
    </xf>
    <xf numFmtId="49" fontId="17" fillId="9" borderId="11" xfId="0" applyNumberFormat="1" applyFont="1" applyFill="1" applyBorder="1" applyAlignment="1">
      <alignment vertical="center"/>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1" fontId="13" fillId="0" borderId="1" xfId="0" applyNumberFormat="1" applyFont="1" applyBorder="1" applyAlignment="1">
      <alignment horizontal="center" vertical="center"/>
    </xf>
    <xf numFmtId="0" fontId="10" fillId="0" borderId="1" xfId="0" applyFont="1" applyBorder="1" applyAlignment="1">
      <alignment horizontal="center" vertical="center"/>
    </xf>
    <xf numFmtId="1" fontId="18" fillId="0" borderId="0" xfId="0" applyNumberFormat="1" applyFont="1" applyAlignment="1">
      <alignment horizontal="left" vertical="center"/>
    </xf>
    <xf numFmtId="49" fontId="21" fillId="0" borderId="0" xfId="0" applyNumberFormat="1" applyFont="1" applyAlignment="1">
      <alignment horizontal="left" vertical="center"/>
    </xf>
    <xf numFmtId="165" fontId="10"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13" fillId="0" borderId="0" xfId="0" applyNumberFormat="1" applyFont="1" applyAlignment="1">
      <alignment horizontal="left" vertical="center" wrapText="1"/>
    </xf>
    <xf numFmtId="1" fontId="10" fillId="0" borderId="1" xfId="0" applyNumberFormat="1" applyFont="1" applyBorder="1" applyAlignment="1">
      <alignment horizontal="center" vertical="center"/>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1" fontId="13" fillId="0" borderId="1" xfId="0" applyNumberFormat="1" applyFont="1" applyBorder="1" applyAlignment="1">
      <alignment horizontal="left" vertical="center"/>
    </xf>
    <xf numFmtId="49" fontId="10" fillId="4" borderId="7" xfId="0" quotePrefix="1"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0" fillId="9" borderId="1" xfId="0" applyNumberFormat="1"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protection locked="0"/>
    </xf>
    <xf numFmtId="0" fontId="10" fillId="9" borderId="1" xfId="0" applyFont="1" applyFill="1" applyBorder="1" applyAlignment="1" applyProtection="1">
      <alignment horizontal="left" vertical="center"/>
      <protection locked="0"/>
    </xf>
    <xf numFmtId="0" fontId="10" fillId="9" borderId="1" xfId="0" applyFont="1" applyFill="1" applyBorder="1" applyAlignment="1" applyProtection="1">
      <alignment horizontal="center" vertical="center" wrapText="1"/>
      <protection locked="0"/>
    </xf>
    <xf numFmtId="166" fontId="0" fillId="7" borderId="1" xfId="3" applyNumberFormat="1" applyFont="1" applyFill="1" applyBorder="1" applyAlignment="1" applyProtection="1">
      <alignment horizontal="center" vertical="center" wrapText="1"/>
    </xf>
    <xf numFmtId="166" fontId="0" fillId="7" borderId="14" xfId="3" applyNumberFormat="1" applyFont="1" applyFill="1" applyBorder="1" applyAlignment="1" applyProtection="1">
      <alignment horizontal="center" vertical="center" wrapText="1"/>
    </xf>
    <xf numFmtId="0" fontId="13" fillId="2" borderId="24" xfId="0" applyFont="1" applyFill="1" applyBorder="1" applyAlignment="1">
      <alignment horizontal="center"/>
    </xf>
    <xf numFmtId="0" fontId="13"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3" fillId="2" borderId="50" xfId="0" applyFont="1" applyFill="1" applyBorder="1" applyAlignment="1">
      <alignment horizontal="center" vertical="center"/>
    </xf>
    <xf numFmtId="166" fontId="0" fillId="7" borderId="50" xfId="3" applyNumberFormat="1" applyFont="1" applyFill="1" applyBorder="1" applyAlignment="1" applyProtection="1">
      <alignment horizontal="center" vertical="center" wrapText="1"/>
    </xf>
    <xf numFmtId="166" fontId="0" fillId="7" borderId="51" xfId="3" applyNumberFormat="1" applyFont="1" applyFill="1" applyBorder="1" applyAlignment="1" applyProtection="1">
      <alignment horizontal="center" vertical="center" wrapText="1"/>
    </xf>
    <xf numFmtId="49" fontId="0" fillId="7" borderId="50" xfId="0" applyNumberFormat="1" applyFill="1" applyBorder="1" applyAlignment="1">
      <alignment vertical="center" wrapText="1"/>
    </xf>
    <xf numFmtId="0" fontId="13" fillId="2" borderId="24" xfId="0" applyFont="1" applyFill="1" applyBorder="1" applyAlignment="1">
      <alignment horizontal="center" vertical="center"/>
    </xf>
    <xf numFmtId="49" fontId="47" fillId="9" borderId="1" xfId="2" applyNumberFormat="1" applyFill="1" applyBorder="1" applyAlignment="1" applyProtection="1">
      <alignment horizontal="left" vertical="center" wrapText="1"/>
      <protection locked="0"/>
    </xf>
    <xf numFmtId="0" fontId="34" fillId="9" borderId="1" xfId="0" applyFont="1" applyFill="1" applyBorder="1" applyAlignment="1" applyProtection="1">
      <alignment horizontal="center" vertical="center" wrapText="1"/>
      <protection locked="0"/>
    </xf>
    <xf numFmtId="49" fontId="8" fillId="9" borderId="8" xfId="0" applyNumberFormat="1" applyFont="1" applyFill="1" applyBorder="1" applyAlignment="1" applyProtection="1">
      <alignment horizontal="center" vertical="center" wrapText="1"/>
      <protection locked="0"/>
    </xf>
    <xf numFmtId="49" fontId="8" fillId="9" borderId="12" xfId="0" applyNumberFormat="1" applyFont="1" applyFill="1" applyBorder="1" applyAlignment="1" applyProtection="1">
      <alignment horizontal="center" vertical="center" wrapText="1"/>
      <protection locked="0"/>
    </xf>
    <xf numFmtId="167" fontId="10" fillId="9" borderId="3" xfId="0" applyNumberFormat="1" applyFont="1" applyFill="1" applyBorder="1" applyAlignment="1" applyProtection="1">
      <alignment horizontal="right" vertical="center"/>
      <protection locked="0"/>
    </xf>
    <xf numFmtId="164" fontId="58" fillId="0" borderId="5" xfId="0" applyNumberFormat="1" applyFont="1" applyBorder="1" applyAlignment="1">
      <alignment horizontal="right" vertical="center" wrapText="1"/>
    </xf>
    <xf numFmtId="164" fontId="58" fillId="9" borderId="3" xfId="0" applyNumberFormat="1" applyFont="1" applyFill="1" applyBorder="1" applyAlignment="1" applyProtection="1">
      <alignment horizontal="right" vertical="center" wrapText="1"/>
      <protection locked="0"/>
    </xf>
    <xf numFmtId="164" fontId="58" fillId="0" borderId="3" xfId="0" applyNumberFormat="1" applyFont="1" applyBorder="1" applyAlignment="1">
      <alignment horizontal="right" vertical="center" wrapText="1"/>
    </xf>
    <xf numFmtId="164" fontId="58" fillId="0" borderId="9" xfId="0" applyNumberFormat="1" applyFont="1" applyBorder="1" applyAlignment="1">
      <alignment horizontal="right" vertical="center" wrapText="1"/>
    </xf>
    <xf numFmtId="164" fontId="58" fillId="9" borderId="8" xfId="0" applyNumberFormat="1" applyFont="1" applyFill="1" applyBorder="1" applyAlignment="1" applyProtection="1">
      <alignment horizontal="right" vertical="center" wrapText="1"/>
      <protection locked="0"/>
    </xf>
    <xf numFmtId="164" fontId="58" fillId="9" borderId="6" xfId="0" applyNumberFormat="1" applyFont="1" applyFill="1" applyBorder="1" applyAlignment="1" applyProtection="1">
      <alignment horizontal="right" vertical="center" wrapText="1"/>
      <protection locked="0"/>
    </xf>
    <xf numFmtId="167" fontId="58" fillId="9" borderId="3" xfId="1" applyNumberFormat="1" applyFont="1" applyFill="1" applyBorder="1" applyAlignment="1" applyProtection="1">
      <alignment horizontal="right" vertical="center" wrapText="1"/>
      <protection locked="0"/>
    </xf>
    <xf numFmtId="164" fontId="2" fillId="5" borderId="23" xfId="0" applyNumberFormat="1" applyFont="1" applyFill="1" applyBorder="1" applyAlignment="1">
      <alignment horizontal="center" vertical="center" wrapText="1"/>
    </xf>
    <xf numFmtId="164" fontId="2" fillId="5" borderId="30" xfId="0" applyNumberFormat="1" applyFont="1" applyFill="1" applyBorder="1" applyAlignment="1">
      <alignment horizontal="center" vertical="center" wrapText="1"/>
    </xf>
    <xf numFmtId="164" fontId="58" fillId="7" borderId="2" xfId="0" applyNumberFormat="1" applyFont="1" applyFill="1" applyBorder="1" applyAlignment="1">
      <alignment horizontal="right" vertical="center" wrapText="1"/>
    </xf>
    <xf numFmtId="164" fontId="58" fillId="7" borderId="8" xfId="0" applyNumberFormat="1" applyFont="1" applyFill="1" applyBorder="1" applyAlignment="1">
      <alignment horizontal="right" vertical="center" wrapText="1"/>
    </xf>
    <xf numFmtId="164" fontId="58" fillId="7" borderId="3" xfId="0" applyNumberFormat="1" applyFont="1" applyFill="1" applyBorder="1" applyAlignment="1">
      <alignment horizontal="right" vertical="center" wrapText="1"/>
    </xf>
    <xf numFmtId="164" fontId="58" fillId="7" borderId="9" xfId="0" applyNumberFormat="1" applyFont="1" applyFill="1" applyBorder="1" applyAlignment="1">
      <alignment horizontal="right" vertical="center" wrapText="1"/>
    </xf>
    <xf numFmtId="164" fontId="58" fillId="7" borderId="4" xfId="0" applyNumberFormat="1" applyFont="1" applyFill="1" applyBorder="1" applyAlignment="1">
      <alignment horizontal="right" vertical="center" wrapText="1"/>
    </xf>
    <xf numFmtId="166" fontId="58" fillId="7" borderId="2" xfId="0" applyNumberFormat="1" applyFont="1" applyFill="1" applyBorder="1" applyAlignment="1">
      <alignment horizontal="right" vertical="center" wrapText="1"/>
    </xf>
    <xf numFmtId="166" fontId="58" fillId="7" borderId="8" xfId="0" applyNumberFormat="1" applyFont="1" applyFill="1" applyBorder="1" applyAlignment="1">
      <alignment horizontal="right" vertical="center" wrapText="1"/>
    </xf>
    <xf numFmtId="166" fontId="58" fillId="7" borderId="3" xfId="0" applyNumberFormat="1" applyFont="1" applyFill="1" applyBorder="1" applyAlignment="1">
      <alignment horizontal="right" vertical="center" wrapText="1"/>
    </xf>
    <xf numFmtId="166" fontId="58" fillId="7" borderId="9" xfId="0" applyNumberFormat="1" applyFont="1" applyFill="1" applyBorder="1" applyAlignment="1">
      <alignment horizontal="right" vertical="center" wrapText="1"/>
    </xf>
    <xf numFmtId="166" fontId="58" fillId="7" borderId="4" xfId="0" applyNumberFormat="1" applyFont="1" applyFill="1" applyBorder="1" applyAlignment="1">
      <alignment horizontal="right" vertical="center" wrapText="1"/>
    </xf>
    <xf numFmtId="164" fontId="2" fillId="5" borderId="25" xfId="0" applyNumberFormat="1" applyFont="1" applyFill="1" applyBorder="1" applyAlignment="1">
      <alignment horizontal="center" vertical="center" wrapText="1"/>
    </xf>
    <xf numFmtId="1" fontId="58" fillId="0" borderId="1" xfId="0" applyNumberFormat="1" applyFont="1" applyBorder="1" applyAlignment="1">
      <alignment horizontal="center" vertical="center" wrapText="1"/>
    </xf>
    <xf numFmtId="166" fontId="70" fillId="9" borderId="3" xfId="0" applyNumberFormat="1" applyFont="1" applyFill="1" applyBorder="1" applyAlignment="1" applyProtection="1">
      <alignment horizontal="right" vertical="center"/>
      <protection locked="0"/>
    </xf>
    <xf numFmtId="166" fontId="70" fillId="0" borderId="3" xfId="0" applyNumberFormat="1" applyFont="1" applyBorder="1" applyAlignment="1">
      <alignment horizontal="right" vertical="center" wrapText="1"/>
    </xf>
    <xf numFmtId="166" fontId="70" fillId="0" borderId="3" xfId="0" applyNumberFormat="1" applyFont="1" applyBorder="1" applyAlignment="1">
      <alignment horizontal="right" vertical="center"/>
    </xf>
    <xf numFmtId="166" fontId="70" fillId="9" borderId="8" xfId="0" applyNumberFormat="1" applyFont="1" applyFill="1" applyBorder="1" applyAlignment="1" applyProtection="1">
      <alignment horizontal="right" vertical="center"/>
      <protection locked="0"/>
    </xf>
    <xf numFmtId="0" fontId="8" fillId="2" borderId="6" xfId="0" applyFont="1" applyFill="1" applyBorder="1" applyProtection="1">
      <protection locked="0"/>
    </xf>
    <xf numFmtId="164" fontId="8" fillId="9" borderId="3" xfId="0" applyNumberFormat="1" applyFont="1" applyFill="1" applyBorder="1" applyAlignment="1" applyProtection="1">
      <alignment horizontal="right" vertical="center" wrapText="1"/>
      <protection locked="0"/>
    </xf>
    <xf numFmtId="164" fontId="8" fillId="0" borderId="3" xfId="0" applyNumberFormat="1" applyFont="1" applyBorder="1" applyAlignment="1">
      <alignment horizontal="right" vertical="center" wrapText="1"/>
    </xf>
    <xf numFmtId="164" fontId="8" fillId="9" borderId="9" xfId="0" applyNumberFormat="1" applyFont="1" applyFill="1" applyBorder="1" applyAlignment="1" applyProtection="1">
      <alignment horizontal="right" vertical="center" wrapText="1"/>
      <protection locked="0"/>
    </xf>
    <xf numFmtId="3" fontId="0" fillId="7" borderId="2" xfId="0" applyNumberFormat="1" applyFill="1" applyBorder="1" applyAlignment="1">
      <alignment horizontal="right" vertical="center" wrapText="1"/>
    </xf>
    <xf numFmtId="3" fontId="0" fillId="7" borderId="8" xfId="0" applyNumberFormat="1" applyFill="1" applyBorder="1" applyAlignment="1">
      <alignment horizontal="right" vertical="center" wrapText="1"/>
    </xf>
    <xf numFmtId="3" fontId="0" fillId="7" borderId="3" xfId="0" applyNumberFormat="1" applyFill="1" applyBorder="1" applyAlignment="1">
      <alignment horizontal="right" vertical="center" wrapText="1"/>
    </xf>
    <xf numFmtId="3" fontId="0" fillId="7" borderId="9" xfId="0" applyNumberFormat="1" applyFill="1" applyBorder="1" applyAlignment="1">
      <alignment horizontal="right" vertical="center" wrapText="1"/>
    </xf>
    <xf numFmtId="3" fontId="0" fillId="7" borderId="4" xfId="0" applyNumberFormat="1" applyFill="1" applyBorder="1" applyAlignment="1">
      <alignment horizontal="right" vertical="center" wrapText="1"/>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48" fillId="0" borderId="0" xfId="0" applyFont="1" applyAlignment="1">
      <alignment horizontal="center"/>
    </xf>
    <xf numFmtId="0" fontId="50" fillId="0" borderId="0" xfId="0" applyFont="1" applyAlignment="1">
      <alignment horizontal="center" wrapText="1"/>
    </xf>
    <xf numFmtId="0" fontId="38" fillId="0" borderId="0" xfId="0" applyFont="1" applyAlignment="1">
      <alignment horizontal="center" wrapText="1"/>
    </xf>
    <xf numFmtId="0" fontId="51" fillId="0" borderId="0" xfId="0" applyFont="1" applyAlignment="1">
      <alignment horizontal="center" vertical="center"/>
    </xf>
    <xf numFmtId="49" fontId="13" fillId="0" borderId="5" xfId="0" applyNumberFormat="1" applyFont="1" applyBorder="1" applyAlignment="1">
      <alignment horizontal="left" vertical="top" wrapText="1"/>
    </xf>
    <xf numFmtId="49" fontId="13" fillId="0" borderId="7" xfId="0" applyNumberFormat="1" applyFont="1" applyBorder="1" applyAlignment="1">
      <alignment horizontal="left" vertical="top" wrapText="1"/>
    </xf>
    <xf numFmtId="49" fontId="13" fillId="8" borderId="1" xfId="0" applyNumberFormat="1" applyFont="1" applyFill="1" applyBorder="1" applyAlignment="1">
      <alignment horizontal="left" vertical="top"/>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49" fontId="47" fillId="0" borderId="5" xfId="2" applyNumberFormat="1" applyBorder="1" applyAlignment="1">
      <alignment horizontal="left" vertical="top" wrapText="1"/>
    </xf>
    <xf numFmtId="49" fontId="7" fillId="0" borderId="7" xfId="0" applyNumberFormat="1" applyFont="1" applyBorder="1" applyAlignment="1">
      <alignment horizontal="left" vertical="top" wrapText="1"/>
    </xf>
    <xf numFmtId="49" fontId="7" fillId="0" borderId="5" xfId="0" quotePrefix="1" applyNumberFormat="1" applyFont="1" applyBorder="1" applyAlignment="1">
      <alignment horizontal="left" vertical="top" wrapText="1"/>
    </xf>
    <xf numFmtId="0" fontId="53" fillId="3" borderId="1" xfId="0" applyFont="1" applyFill="1" applyBorder="1" applyAlignment="1">
      <alignment horizontal="left" vertical="top"/>
    </xf>
    <xf numFmtId="49" fontId="26" fillId="0" borderId="20" xfId="0" applyNumberFormat="1" applyFont="1" applyBorder="1" applyAlignment="1">
      <alignment horizontal="left" vertical="top" wrapText="1"/>
    </xf>
    <xf numFmtId="49" fontId="26" fillId="0" borderId="21" xfId="0" applyNumberFormat="1" applyFont="1" applyBorder="1" applyAlignment="1">
      <alignment horizontal="left" vertical="top"/>
    </xf>
    <xf numFmtId="49" fontId="26" fillId="0" borderId="22" xfId="0" applyNumberFormat="1" applyFont="1" applyBorder="1" applyAlignment="1">
      <alignment horizontal="left" vertical="top"/>
    </xf>
    <xf numFmtId="0" fontId="26" fillId="0" borderId="31" xfId="0" applyFont="1" applyBorder="1" applyAlignment="1">
      <alignment wrapText="1"/>
    </xf>
    <xf numFmtId="49" fontId="26" fillId="0" borderId="21" xfId="0" applyNumberFormat="1" applyFont="1" applyBorder="1" applyAlignment="1">
      <alignment horizontal="left" vertical="top" wrapText="1"/>
    </xf>
    <xf numFmtId="49" fontId="26" fillId="0" borderId="22" xfId="0" applyNumberFormat="1" applyFont="1" applyBorder="1" applyAlignment="1">
      <alignment horizontal="left" vertical="top" wrapText="1"/>
    </xf>
    <xf numFmtId="0" fontId="26" fillId="0" borderId="32" xfId="0" applyFont="1"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26" fillId="0" borderId="34" xfId="0" applyFont="1" applyBorder="1" applyAlignment="1">
      <alignment horizontal="left" vertical="top" wrapText="1"/>
    </xf>
    <xf numFmtId="0" fontId="26" fillId="0" borderId="35" xfId="0" applyFont="1" applyBorder="1" applyAlignment="1">
      <alignment horizontal="left" vertical="top" wrapText="1"/>
    </xf>
    <xf numFmtId="0" fontId="26" fillId="0" borderId="36" xfId="0" applyFont="1" applyBorder="1" applyAlignment="1">
      <alignment horizontal="left" vertical="top" wrapText="1"/>
    </xf>
    <xf numFmtId="0" fontId="38" fillId="0" borderId="0" xfId="0" applyFont="1" applyAlignment="1">
      <alignment horizontal="left" vertical="top" wrapText="1"/>
    </xf>
    <xf numFmtId="0" fontId="24" fillId="0" borderId="0" xfId="0" applyFont="1" applyAlignment="1">
      <alignment horizontal="left" vertical="top" wrapText="1"/>
    </xf>
    <xf numFmtId="49" fontId="13" fillId="3" borderId="0" xfId="0" applyNumberFormat="1" applyFont="1" applyFill="1" applyAlignment="1">
      <alignment horizontal="left" vertical="top"/>
    </xf>
    <xf numFmtId="0" fontId="42" fillId="0" borderId="0" xfId="0" applyFont="1" applyAlignment="1">
      <alignment horizontal="left" vertical="top" wrapText="1"/>
    </xf>
    <xf numFmtId="0" fontId="26" fillId="2" borderId="19" xfId="0" applyFont="1" applyFill="1" applyBorder="1" applyAlignment="1">
      <alignment horizontal="left" vertical="top" wrapText="1"/>
    </xf>
    <xf numFmtId="49" fontId="26" fillId="0" borderId="19" xfId="0" applyNumberFormat="1" applyFont="1" applyBorder="1" applyAlignment="1">
      <alignment horizontal="left" vertical="top" wrapText="1"/>
    </xf>
    <xf numFmtId="0" fontId="9" fillId="2" borderId="37"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13" fillId="3" borderId="1" xfId="0" applyFont="1" applyFill="1" applyBorder="1" applyAlignment="1">
      <alignment horizontal="center" vertical="center"/>
    </xf>
    <xf numFmtId="0" fontId="13" fillId="3" borderId="5" xfId="0" applyFont="1" applyFill="1" applyBorder="1" applyAlignment="1">
      <alignment horizontal="center" vertical="center"/>
    </xf>
    <xf numFmtId="49" fontId="13" fillId="3" borderId="11" xfId="0" applyNumberFormat="1" applyFont="1" applyFill="1" applyBorder="1" applyAlignment="1">
      <alignment horizontal="center" vertical="center" wrapText="1"/>
    </xf>
    <xf numFmtId="49" fontId="13" fillId="3" borderId="18" xfId="0" applyNumberFormat="1"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8" xfId="0" applyFont="1" applyFill="1" applyBorder="1" applyAlignment="1">
      <alignment horizontal="center" vertical="center"/>
    </xf>
    <xf numFmtId="49" fontId="13" fillId="2" borderId="6" xfId="0" applyNumberFormat="1"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49" fontId="0" fillId="0" borderId="5"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13" fillId="3" borderId="1" xfId="0" applyFont="1" applyFill="1" applyBorder="1" applyAlignment="1">
      <alignment horizontal="left" vertical="center"/>
    </xf>
    <xf numFmtId="49" fontId="13" fillId="2" borderId="6"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49" fontId="13" fillId="4" borderId="5" xfId="0" applyNumberFormat="1" applyFont="1" applyFill="1" applyBorder="1" applyAlignment="1">
      <alignment horizontal="center" vertical="top"/>
    </xf>
    <xf numFmtId="49" fontId="13" fillId="4" borderId="6" xfId="0" applyNumberFormat="1" applyFont="1" applyFill="1" applyBorder="1" applyAlignment="1">
      <alignment horizontal="center" vertical="top"/>
    </xf>
    <xf numFmtId="49" fontId="13" fillId="4" borderId="7"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49" fontId="13" fillId="3" borderId="1" xfId="0" applyNumberFormat="1" applyFont="1" applyFill="1" applyBorder="1" applyAlignment="1">
      <alignment horizontal="left" vertical="center"/>
    </xf>
    <xf numFmtId="49" fontId="13" fillId="3" borderId="12" xfId="0" applyNumberFormat="1" applyFont="1" applyFill="1" applyBorder="1" applyAlignment="1">
      <alignment horizontal="center" vertical="center" wrapText="1"/>
    </xf>
    <xf numFmtId="49" fontId="13" fillId="3" borderId="13" xfId="0" applyNumberFormat="1" applyFont="1" applyFill="1" applyBorder="1" applyAlignment="1">
      <alignment horizontal="center" vertical="center" wrapText="1"/>
    </xf>
    <xf numFmtId="49" fontId="13" fillId="3" borderId="14" xfId="0" applyNumberFormat="1" applyFont="1" applyFill="1" applyBorder="1" applyAlignment="1">
      <alignment horizontal="center" vertical="center"/>
    </xf>
    <xf numFmtId="49" fontId="13" fillId="3" borderId="15" xfId="0" applyNumberFormat="1" applyFont="1" applyFill="1" applyBorder="1" applyAlignment="1">
      <alignment horizontal="center" vertical="center"/>
    </xf>
    <xf numFmtId="0" fontId="0" fillId="0" borderId="1" xfId="0" applyBorder="1" applyAlignment="1">
      <alignment horizontal="left" vertical="top"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3" fillId="3" borderId="7" xfId="0" applyFont="1" applyFill="1" applyBorder="1" applyAlignment="1">
      <alignment horizontal="center" vertical="center"/>
    </xf>
    <xf numFmtId="49" fontId="2" fillId="2" borderId="6" xfId="0" applyNumberFormat="1" applyFont="1" applyFill="1" applyBorder="1" applyAlignment="1">
      <alignment horizontal="center" vertical="top"/>
    </xf>
    <xf numFmtId="49" fontId="2" fillId="2" borderId="7" xfId="0" applyNumberFormat="1" applyFont="1" applyFill="1" applyBorder="1" applyAlignment="1">
      <alignment horizontal="center" vertical="top"/>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49" fontId="2" fillId="4" borderId="5" xfId="0" applyNumberFormat="1" applyFont="1" applyFill="1" applyBorder="1" applyAlignment="1">
      <alignment horizontal="center" vertical="top"/>
    </xf>
    <xf numFmtId="49" fontId="2" fillId="4" borderId="6" xfId="0" applyNumberFormat="1" applyFont="1" applyFill="1" applyBorder="1" applyAlignment="1">
      <alignment horizontal="center" vertical="top"/>
    </xf>
    <xf numFmtId="49" fontId="2" fillId="4" borderId="7" xfId="0" applyNumberFormat="1" applyFont="1" applyFill="1" applyBorder="1" applyAlignment="1">
      <alignment horizontal="center" vertical="top"/>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10" fillId="9" borderId="5" xfId="0" applyNumberFormat="1" applyFont="1" applyFill="1" applyBorder="1" applyAlignment="1" applyProtection="1">
      <alignment horizontal="left" vertical="center" wrapText="1"/>
      <protection locked="0"/>
    </xf>
    <xf numFmtId="49" fontId="10" fillId="9" borderId="6" xfId="0" applyNumberFormat="1" applyFont="1" applyFill="1" applyBorder="1" applyAlignment="1" applyProtection="1">
      <alignment horizontal="left" vertical="center" wrapText="1"/>
      <protection locked="0"/>
    </xf>
    <xf numFmtId="49" fontId="10" fillId="9" borderId="7"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lignment horizontal="left" vertical="center" wrapText="1"/>
    </xf>
    <xf numFmtId="49" fontId="13" fillId="9" borderId="6" xfId="0" applyNumberFormat="1" applyFont="1" applyFill="1" applyBorder="1" applyAlignment="1" applyProtection="1">
      <alignment horizontal="left" vertical="center" wrapText="1"/>
      <protection locked="0"/>
    </xf>
    <xf numFmtId="49" fontId="13" fillId="9" borderId="7" xfId="0" applyNumberFormat="1" applyFon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0" fontId="0" fillId="0" borderId="38" xfId="0" applyBorder="1" applyAlignment="1">
      <alignment horizontal="center"/>
    </xf>
    <xf numFmtId="0" fontId="0" fillId="0" borderId="0" xfId="0" applyAlignment="1">
      <alignment horizontal="center"/>
    </xf>
    <xf numFmtId="49" fontId="10" fillId="9" borderId="1" xfId="0" applyNumberFormat="1" applyFont="1" applyFill="1" applyBorder="1" applyAlignment="1" applyProtection="1">
      <alignment horizontal="left" vertical="center" wrapText="1"/>
      <protection locked="0"/>
    </xf>
    <xf numFmtId="49" fontId="9" fillId="12" borderId="5" xfId="0" applyNumberFormat="1" applyFont="1" applyFill="1" applyBorder="1" applyAlignment="1">
      <alignment horizontal="center" vertical="center" wrapText="1"/>
    </xf>
    <xf numFmtId="49" fontId="7" fillId="12" borderId="6" xfId="0" applyNumberFormat="1" applyFont="1" applyFill="1" applyBorder="1" applyAlignment="1">
      <alignment horizontal="center" vertical="center" wrapText="1"/>
    </xf>
    <xf numFmtId="49" fontId="7" fillId="12" borderId="7" xfId="0" applyNumberFormat="1" applyFont="1" applyFill="1" applyBorder="1" applyAlignment="1">
      <alignment horizontal="center" vertical="center" wrapText="1"/>
    </xf>
    <xf numFmtId="49" fontId="13" fillId="9" borderId="1"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lignment horizontal="left" vertical="center" wrapText="1" indent="2"/>
    </xf>
    <xf numFmtId="49" fontId="0" fillId="9" borderId="1" xfId="0" applyNumberFormat="1" applyFill="1" applyBorder="1" applyAlignment="1" applyProtection="1">
      <alignment horizontal="left" vertical="top" wrapText="1"/>
      <protection locked="0"/>
    </xf>
    <xf numFmtId="49" fontId="0" fillId="2" borderId="1" xfId="0" applyNumberFormat="1" applyFill="1" applyBorder="1" applyAlignment="1">
      <alignment horizontal="left" vertical="center" wrapText="1" indent="2"/>
    </xf>
    <xf numFmtId="49" fontId="0" fillId="9" borderId="1" xfId="0" applyNumberFormat="1" applyFill="1" applyBorder="1" applyAlignment="1" applyProtection="1">
      <alignment horizontal="center" vertical="top" wrapText="1"/>
      <protection locked="0"/>
    </xf>
    <xf numFmtId="49" fontId="0" fillId="9" borderId="5" xfId="0" applyNumberFormat="1" applyFill="1" applyBorder="1" applyAlignment="1" applyProtection="1">
      <alignment horizontal="center" vertical="top" wrapText="1"/>
      <protection locked="0"/>
    </xf>
    <xf numFmtId="0" fontId="9" fillId="12" borderId="5"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7" xfId="0" applyFont="1" applyFill="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3" fillId="11" borderId="5" xfId="0" applyFont="1" applyFill="1" applyBorder="1" applyAlignment="1">
      <alignment horizontal="left" vertical="center"/>
    </xf>
    <xf numFmtId="0" fontId="13" fillId="11" borderId="6" xfId="0" applyFont="1" applyFill="1" applyBorder="1" applyAlignment="1">
      <alignment horizontal="left" vertical="center"/>
    </xf>
    <xf numFmtId="0" fontId="13" fillId="11" borderId="7" xfId="0" applyFont="1" applyFill="1" applyBorder="1" applyAlignment="1">
      <alignment horizontal="left" vertical="center"/>
    </xf>
    <xf numFmtId="49" fontId="0" fillId="9" borderId="7" xfId="0" applyNumberFormat="1" applyFill="1" applyBorder="1" applyAlignment="1" applyProtection="1">
      <alignment horizontal="left" vertical="top" wrapText="1"/>
      <protection locked="0"/>
    </xf>
    <xf numFmtId="0" fontId="13" fillId="3" borderId="1" xfId="0" applyFont="1" applyFill="1" applyBorder="1" applyAlignment="1">
      <alignment horizontal="left"/>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wrapText="1"/>
    </xf>
    <xf numFmtId="49" fontId="13" fillId="12" borderId="6" xfId="0" applyNumberFormat="1" applyFont="1" applyFill="1" applyBorder="1" applyAlignment="1">
      <alignment horizontal="center" vertical="center"/>
    </xf>
    <xf numFmtId="49" fontId="13" fillId="12" borderId="7"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13" fillId="2" borderId="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xf>
    <xf numFmtId="49" fontId="15" fillId="0" borderId="0" xfId="0" applyNumberFormat="1" applyFont="1" applyAlignment="1">
      <alignment horizontal="left" vertical="center"/>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5" fillId="0" borderId="0" xfId="0" applyNumberFormat="1" applyFont="1" applyAlignment="1">
      <alignment horizontal="left" vertical="top" wrapText="1"/>
    </xf>
    <xf numFmtId="49" fontId="8" fillId="9" borderId="5" xfId="0" applyNumberFormat="1" applyFont="1" applyFill="1" applyBorder="1" applyAlignment="1" applyProtection="1">
      <alignment horizontal="left" vertical="top" wrapText="1"/>
      <protection locked="0"/>
    </xf>
    <xf numFmtId="49" fontId="8" fillId="9" borderId="7" xfId="0" applyNumberFormat="1" applyFont="1" applyFill="1" applyBorder="1" applyAlignment="1" applyProtection="1">
      <alignment horizontal="left" vertical="top" wrapText="1"/>
      <protection locked="0"/>
    </xf>
    <xf numFmtId="49" fontId="12" fillId="3" borderId="0" xfId="0" applyNumberFormat="1" applyFont="1" applyFill="1" applyAlignment="1">
      <alignment horizontal="left" vertical="center" wrapText="1"/>
    </xf>
    <xf numFmtId="49" fontId="5" fillId="0" borderId="13"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9" borderId="17" xfId="0" applyNumberFormat="1" applyFont="1" applyFill="1" applyBorder="1" applyAlignment="1" applyProtection="1">
      <alignment horizontal="left" vertical="top" wrapText="1"/>
      <protection locked="0"/>
    </xf>
    <xf numFmtId="49" fontId="13" fillId="9" borderId="13" xfId="0" applyNumberFormat="1" applyFont="1" applyFill="1" applyBorder="1" applyAlignment="1" applyProtection="1">
      <alignment horizontal="left" vertical="top" wrapText="1"/>
      <protection locked="0"/>
    </xf>
    <xf numFmtId="49" fontId="13" fillId="9" borderId="18" xfId="0" applyNumberFormat="1" applyFont="1" applyFill="1" applyBorder="1" applyAlignment="1" applyProtection="1">
      <alignment horizontal="left" vertical="top" wrapText="1"/>
      <protection locked="0"/>
    </xf>
    <xf numFmtId="49" fontId="13" fillId="9" borderId="17" xfId="0" applyNumberFormat="1" applyFont="1" applyFill="1" applyBorder="1" applyAlignment="1" applyProtection="1">
      <alignment horizontal="left" vertical="top"/>
      <protection locked="0"/>
    </xf>
    <xf numFmtId="49" fontId="13" fillId="9" borderId="13" xfId="0" applyNumberFormat="1" applyFont="1" applyFill="1" applyBorder="1" applyAlignment="1" applyProtection="1">
      <alignment horizontal="left" vertical="top"/>
      <protection locked="0"/>
    </xf>
    <xf numFmtId="49" fontId="13" fillId="9" borderId="18" xfId="0" applyNumberFormat="1" applyFont="1" applyFill="1" applyBorder="1" applyAlignment="1" applyProtection="1">
      <alignment horizontal="left" vertical="top"/>
      <protection locked="0"/>
    </xf>
    <xf numFmtId="49" fontId="10" fillId="0" borderId="12"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2"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8" fillId="0" borderId="5" xfId="0" applyNumberFormat="1" applyFont="1" applyBorder="1" applyAlignment="1">
      <alignment horizontal="left" vertical="center"/>
    </xf>
    <xf numFmtId="49" fontId="8" fillId="0" borderId="7" xfId="0" applyNumberFormat="1" applyFont="1" applyBorder="1" applyAlignment="1">
      <alignment horizontal="left" vertical="center"/>
    </xf>
    <xf numFmtId="49" fontId="10" fillId="9" borderId="5" xfId="0" applyNumberFormat="1" applyFont="1" applyFill="1" applyBorder="1" applyAlignment="1" applyProtection="1">
      <alignment horizontal="left" vertical="top" wrapText="1"/>
      <protection locked="0"/>
    </xf>
    <xf numFmtId="49" fontId="10" fillId="9" borderId="7" xfId="0" applyNumberFormat="1" applyFont="1" applyFill="1" applyBorder="1" applyAlignment="1" applyProtection="1">
      <alignment horizontal="left" vertical="top" wrapText="1"/>
      <protection locked="0"/>
    </xf>
    <xf numFmtId="49" fontId="13" fillId="0" borderId="1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0" fontId="10" fillId="9" borderId="5" xfId="0" applyFont="1" applyFill="1" applyBorder="1" applyAlignment="1" applyProtection="1">
      <alignment horizontal="left" vertical="top" wrapText="1"/>
      <protection locked="0"/>
    </xf>
    <xf numFmtId="0" fontId="10" fillId="9" borderId="7" xfId="0" applyFont="1" applyFill="1" applyBorder="1" applyAlignment="1" applyProtection="1">
      <alignment horizontal="left" vertical="top" wrapText="1"/>
      <protection locked="0"/>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center" wrapText="1"/>
    </xf>
    <xf numFmtId="0" fontId="13" fillId="12" borderId="5" xfId="0" applyFont="1" applyFill="1" applyBorder="1" applyAlignment="1">
      <alignment horizontal="center" vertical="center" wrapText="1"/>
    </xf>
    <xf numFmtId="0" fontId="10" fillId="12" borderId="6" xfId="0" applyFont="1" applyFill="1" applyBorder="1" applyAlignment="1">
      <alignment horizontal="center" vertical="center"/>
    </xf>
    <xf numFmtId="0" fontId="10" fillId="12" borderId="7"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7" xfId="0" applyFont="1" applyFill="1" applyBorder="1" applyAlignment="1">
      <alignment horizontal="center" vertical="center" wrapText="1"/>
    </xf>
    <xf numFmtId="49" fontId="8" fillId="0" borderId="5" xfId="0" applyNumberFormat="1" applyFont="1" applyBorder="1" applyAlignment="1">
      <alignment horizontal="left" vertical="center" wrapText="1"/>
    </xf>
    <xf numFmtId="49" fontId="13" fillId="9" borderId="15" xfId="0" applyNumberFormat="1" applyFont="1" applyFill="1" applyBorder="1" applyAlignment="1" applyProtection="1">
      <alignment horizontal="left" vertical="top" wrapText="1"/>
      <protection locked="0"/>
    </xf>
    <xf numFmtId="49" fontId="5" fillId="0" borderId="0" xfId="0" applyNumberFormat="1" applyFont="1" applyAlignment="1">
      <alignment horizontal="left" vertical="center" wrapText="1"/>
    </xf>
    <xf numFmtId="49" fontId="55" fillId="10" borderId="0" xfId="0" applyNumberFormat="1" applyFont="1" applyFill="1" applyAlignment="1">
      <alignment horizontal="left" vertical="top"/>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49" fontId="10" fillId="0" borderId="6" xfId="0" applyNumberFormat="1" applyFont="1" applyFill="1" applyBorder="1" applyAlignment="1">
      <alignment horizontal="left" vertical="center" wrapText="1"/>
    </xf>
    <xf numFmtId="49" fontId="10" fillId="0" borderId="7" xfId="0" applyNumberFormat="1" applyFont="1" applyFill="1" applyBorder="1" applyAlignment="1">
      <alignment horizontal="left" vertical="center" wrapText="1"/>
    </xf>
    <xf numFmtId="49" fontId="10" fillId="0" borderId="5"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FFCCFF"/>
      <color rgb="FF000000"/>
      <color rgb="FFFF66FF"/>
      <color rgb="FFFDB833"/>
      <color rgb="FF305496"/>
      <color rgb="FF203764"/>
      <color rgb="FF9BC2E6"/>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129722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137159</xdr:colOff>
      <xdr:row>36</xdr:row>
      <xdr:rowOff>177778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8463748-09FE-4C11-973F-8B04B7BCE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19914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ndakhzorig@nso.mn"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legalinfo.mn/mn/detail/15588" TargetMode="External"/><Relationship Id="rId7" Type="http://schemas.openxmlformats.org/officeDocument/2006/relationships/drawing" Target="../drawings/drawing10.xml"/><Relationship Id="rId2" Type="http://schemas.openxmlformats.org/officeDocument/2006/relationships/hyperlink" Target="https://legalinfo.mn/mn/detail/15588" TargetMode="External"/><Relationship Id="rId1" Type="http://schemas.openxmlformats.org/officeDocument/2006/relationships/hyperlink" Target="https://burtgel.gov.mn/uploads/users/2261/files/%D0%98%D0%A0%D0%93%D0%AD%D0%9D%D0%98%D0%99%20%D0%A3%D0%9B%D0%A1%D0%AB%D0%9D%20%D0%91%D2%AE%D0%A0%D0%A2%D0%93%D0%AD%D0%9B%20%D0%A5%D3%A8%D0%A2%D0%9B%D3%A8%D0%A5%20%D0%96%D0%A3%D0%A0%D0%90%D0%9C.pdf" TargetMode="External"/><Relationship Id="rId6" Type="http://schemas.openxmlformats.org/officeDocument/2006/relationships/printerSettings" Target="../printerSettings/printerSettings10.bin"/><Relationship Id="rId5" Type="http://schemas.openxmlformats.org/officeDocument/2006/relationships/hyperlink" Target="https://legalinfo.mn/mn/detail/15588" TargetMode="External"/><Relationship Id="rId4" Type="http://schemas.openxmlformats.org/officeDocument/2006/relationships/hyperlink" Target="https://legalinfo.mn/mn/detail/1558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J13" sqref="J13"/>
    </sheetView>
  </sheetViews>
  <sheetFormatPr defaultColWidth="8.88671875" defaultRowHeight="14.4"/>
  <cols>
    <col min="1" max="1" width="5.109375" style="60" customWidth="1"/>
    <col min="2" max="2" width="16.33203125" style="60" customWidth="1"/>
    <col min="3" max="3" width="30" style="60" customWidth="1"/>
    <col min="4" max="4" width="55.33203125" style="60" customWidth="1"/>
    <col min="5" max="16384" width="8.88671875" style="60"/>
  </cols>
  <sheetData>
    <row r="2" spans="2:4" ht="15.6" customHeight="1"/>
    <row r="3" spans="2:4" ht="15" customHeight="1"/>
    <row r="5" spans="2:4" ht="30.75" customHeight="1"/>
    <row r="6" spans="2:4" ht="21" customHeight="1">
      <c r="B6" s="346" t="s">
        <v>0</v>
      </c>
      <c r="C6" s="346"/>
      <c r="D6" s="346"/>
    </row>
    <row r="7" spans="2:4" ht="6.75" customHeight="1">
      <c r="B7" s="61"/>
      <c r="C7" s="61"/>
      <c r="D7" s="61"/>
    </row>
    <row r="8" spans="2:4" ht="61.5" customHeight="1">
      <c r="B8" s="347" t="s">
        <v>1</v>
      </c>
      <c r="C8" s="348"/>
      <c r="D8" s="348"/>
    </row>
    <row r="10" spans="2:4" s="62" customFormat="1" ht="24.75" customHeight="1">
      <c r="B10" s="349" t="s">
        <v>2</v>
      </c>
      <c r="C10" s="349"/>
      <c r="D10" s="349"/>
    </row>
    <row r="11" spans="2:4" s="62" customFormat="1" ht="41.25" customHeight="1"/>
    <row r="12" spans="2:4" s="64" customFormat="1" ht="24.75" customHeight="1">
      <c r="B12" s="63" t="s">
        <v>3</v>
      </c>
      <c r="C12" s="350" t="s">
        <v>4</v>
      </c>
      <c r="D12" s="351"/>
    </row>
    <row r="13" spans="2:4" s="64" customFormat="1" ht="19.5" customHeight="1">
      <c r="B13" s="46"/>
      <c r="C13" s="46"/>
      <c r="D13" s="46"/>
    </row>
    <row r="14" spans="2:4" s="64" customFormat="1" ht="24.75" customHeight="1">
      <c r="B14" s="352" t="s">
        <v>5</v>
      </c>
      <c r="C14" s="352"/>
      <c r="D14" s="352"/>
    </row>
    <row r="15" spans="2:4" s="66" customFormat="1" ht="22.5" customHeight="1">
      <c r="B15" s="65" t="s">
        <v>6</v>
      </c>
      <c r="C15" s="353" t="s">
        <v>7</v>
      </c>
      <c r="D15" s="354"/>
    </row>
    <row r="16" spans="2:4" s="66" customFormat="1" ht="22.5" customHeight="1">
      <c r="B16" s="65" t="s">
        <v>8</v>
      </c>
      <c r="C16" s="353" t="s">
        <v>9</v>
      </c>
      <c r="D16" s="354"/>
    </row>
    <row r="17" spans="2:4" s="66" customFormat="1" ht="53.25" customHeight="1">
      <c r="B17" s="65" t="s">
        <v>10</v>
      </c>
      <c r="C17" s="353" t="s">
        <v>11</v>
      </c>
      <c r="D17" s="354"/>
    </row>
    <row r="18" spans="2:4" s="66" customFormat="1" ht="22.5" customHeight="1">
      <c r="B18" s="65" t="s">
        <v>12</v>
      </c>
      <c r="C18" s="355" t="s">
        <v>13</v>
      </c>
      <c r="D18" s="356"/>
    </row>
    <row r="19" spans="2:4" s="66" customFormat="1" ht="22.5" customHeight="1">
      <c r="B19" s="65" t="s">
        <v>14</v>
      </c>
      <c r="C19" s="357" t="s">
        <v>15</v>
      </c>
      <c r="D19" s="356"/>
    </row>
    <row r="20" spans="2:4" s="64" customFormat="1" ht="41.25" customHeight="1"/>
    <row r="21" spans="2:4" s="62" customFormat="1" ht="24.75" customHeight="1">
      <c r="B21" s="358" t="s">
        <v>16</v>
      </c>
      <c r="C21" s="358"/>
      <c r="D21" s="358"/>
    </row>
    <row r="22" spans="2:4" s="62" customFormat="1" ht="140.25" customHeight="1">
      <c r="B22" s="344" t="s">
        <v>17</v>
      </c>
      <c r="C22" s="344"/>
      <c r="D22" s="345"/>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00000000-0004-0000-0000-000000000000}"/>
  </hyperlinks>
  <pageMargins left="0.25" right="0.25" top="0.75" bottom="0.75" header="0.3" footer="0.3"/>
  <pageSetup paperSize="9" scale="85"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0"/>
  <sheetViews>
    <sheetView showGridLines="0" zoomScale="80" zoomScaleNormal="80" workbookViewId="0">
      <selection activeCell="C13" sqref="C13:D13"/>
    </sheetView>
  </sheetViews>
  <sheetFormatPr defaultColWidth="8.88671875" defaultRowHeight="15.6"/>
  <cols>
    <col min="1" max="1" width="2.6640625" style="46" customWidth="1"/>
    <col min="2" max="2" width="8" style="48" customWidth="1"/>
    <col min="3" max="3" width="4.109375" style="48" customWidth="1"/>
    <col min="4" max="4" width="69.88671875" style="47" customWidth="1"/>
    <col min="5" max="5" width="13.5546875" style="46" customWidth="1"/>
    <col min="6" max="6" width="95.44140625" style="47" customWidth="1"/>
    <col min="7" max="16384" width="8.88671875" style="46"/>
  </cols>
  <sheetData>
    <row r="1" spans="2:11">
      <c r="B1" s="246" t="s">
        <v>194</v>
      </c>
      <c r="C1" s="246"/>
    </row>
    <row r="2" spans="2:11" ht="15.6" customHeight="1">
      <c r="B2" s="246" t="s">
        <v>195</v>
      </c>
      <c r="C2" s="246"/>
      <c r="D2" s="247"/>
      <c r="E2" s="30" t="s">
        <v>18</v>
      </c>
      <c r="F2" s="248"/>
    </row>
    <row r="3" spans="2:11" ht="15" customHeight="1">
      <c r="B3" s="246" t="s">
        <v>353</v>
      </c>
      <c r="C3" s="246"/>
      <c r="E3" s="32" t="s">
        <v>19</v>
      </c>
      <c r="F3" s="248"/>
    </row>
    <row r="5" spans="2:11">
      <c r="E5" s="116" t="s">
        <v>196</v>
      </c>
      <c r="F5" s="249"/>
    </row>
    <row r="6" spans="2:11" s="2" customFormat="1" ht="21">
      <c r="B6" s="250" t="s">
        <v>430</v>
      </c>
      <c r="C6" s="42"/>
      <c r="D6" s="42"/>
      <c r="E6" s="25"/>
      <c r="F6" s="251"/>
    </row>
    <row r="7" spans="2:11" ht="5.25" customHeight="1">
      <c r="B7" s="476"/>
      <c r="C7" s="476"/>
      <c r="D7" s="476"/>
    </row>
    <row r="8" spans="2:11" ht="158.4" customHeight="1">
      <c r="B8" s="518" t="s">
        <v>431</v>
      </c>
      <c r="C8" s="518"/>
      <c r="D8" s="518"/>
      <c r="E8" s="518"/>
      <c r="F8" s="518"/>
    </row>
    <row r="9" spans="2:11" ht="18">
      <c r="B9" s="519" t="s">
        <v>432</v>
      </c>
      <c r="C9" s="519"/>
      <c r="D9" s="519"/>
      <c r="E9" s="252"/>
      <c r="F9" s="252"/>
    </row>
    <row r="10" spans="2:11">
      <c r="D10" s="253"/>
    </row>
    <row r="11" spans="2:11" ht="28.5" customHeight="1">
      <c r="B11" s="494" t="s">
        <v>433</v>
      </c>
      <c r="C11" s="494"/>
      <c r="D11" s="494"/>
      <c r="E11" s="494"/>
      <c r="F11" s="494"/>
      <c r="G11" s="254"/>
      <c r="H11" s="255"/>
      <c r="I11" s="255"/>
      <c r="J11" s="49"/>
      <c r="K11" s="49"/>
    </row>
    <row r="12" spans="2:11">
      <c r="H12" s="49"/>
      <c r="I12" s="49"/>
      <c r="J12" s="49"/>
      <c r="K12" s="49"/>
    </row>
    <row r="13" spans="2:11" s="50" customFormat="1" ht="26.25" customHeight="1">
      <c r="B13" s="256" t="s">
        <v>64</v>
      </c>
      <c r="C13" s="472" t="s">
        <v>357</v>
      </c>
      <c r="D13" s="472"/>
      <c r="E13" s="257" t="s">
        <v>280</v>
      </c>
      <c r="F13" s="258" t="s">
        <v>434</v>
      </c>
      <c r="H13" s="51"/>
      <c r="I13" s="51"/>
      <c r="J13" s="51"/>
      <c r="K13" s="51"/>
    </row>
    <row r="14" spans="2:11" s="50" customFormat="1" ht="37.950000000000003" customHeight="1">
      <c r="B14" s="283" t="s">
        <v>435</v>
      </c>
      <c r="C14" s="516" t="s">
        <v>436</v>
      </c>
      <c r="D14" s="516"/>
      <c r="E14" s="119" t="s">
        <v>195</v>
      </c>
      <c r="F14" s="121"/>
      <c r="H14" s="51"/>
      <c r="I14" s="51"/>
      <c r="J14" s="51"/>
      <c r="K14" s="51"/>
    </row>
    <row r="15" spans="2:11" ht="50.4" customHeight="1">
      <c r="B15" s="264" t="s">
        <v>437</v>
      </c>
      <c r="C15" s="477" t="s">
        <v>438</v>
      </c>
      <c r="D15" s="477"/>
      <c r="E15" s="119" t="s">
        <v>195</v>
      </c>
      <c r="F15" s="121"/>
      <c r="H15" s="261" t="s">
        <v>366</v>
      </c>
      <c r="I15" s="52"/>
      <c r="J15" s="52"/>
      <c r="K15" s="49"/>
    </row>
    <row r="16" spans="2:11" ht="48.75" customHeight="1">
      <c r="B16" s="264" t="s">
        <v>439</v>
      </c>
      <c r="C16" s="477" t="s">
        <v>440</v>
      </c>
      <c r="D16" s="477"/>
      <c r="E16" s="119" t="s">
        <v>195</v>
      </c>
      <c r="F16" s="121"/>
      <c r="H16" s="261" t="s">
        <v>368</v>
      </c>
      <c r="I16" s="52"/>
      <c r="J16" s="52"/>
      <c r="K16" s="49"/>
    </row>
    <row r="17" spans="1:9" ht="18.75" customHeight="1">
      <c r="A17" s="52" t="s">
        <v>368</v>
      </c>
      <c r="B17" s="265" t="s">
        <v>441</v>
      </c>
      <c r="C17" s="266"/>
      <c r="D17" s="266"/>
      <c r="E17" s="267"/>
      <c r="F17" s="268"/>
    </row>
    <row r="18" spans="1:9" ht="60" customHeight="1">
      <c r="A18" s="52" t="s">
        <v>376</v>
      </c>
      <c r="B18" s="486"/>
      <c r="C18" s="486"/>
      <c r="D18" s="486"/>
      <c r="E18" s="486"/>
      <c r="F18" s="517"/>
    </row>
    <row r="19" spans="1:9" ht="30" customHeight="1">
      <c r="A19" s="52" t="s">
        <v>370</v>
      </c>
    </row>
    <row r="20" spans="1:9" ht="30" customHeight="1">
      <c r="B20" s="494" t="s">
        <v>442</v>
      </c>
      <c r="C20" s="494"/>
      <c r="D20" s="494"/>
      <c r="E20" s="494"/>
      <c r="F20" s="494"/>
      <c r="G20" s="254"/>
      <c r="H20" s="254"/>
      <c r="I20" s="254"/>
    </row>
    <row r="21" spans="1:9" ht="12.75" customHeight="1">
      <c r="B21" s="269"/>
      <c r="C21" s="269"/>
      <c r="D21" s="269"/>
      <c r="E21" s="270"/>
      <c r="F21" s="269"/>
      <c r="G21" s="254"/>
      <c r="H21" s="254"/>
      <c r="I21" s="254"/>
    </row>
    <row r="22" spans="1:9" s="50" customFormat="1" ht="26.25" customHeight="1">
      <c r="B22" s="256" t="s">
        <v>64</v>
      </c>
      <c r="C22" s="472" t="s">
        <v>357</v>
      </c>
      <c r="D22" s="472"/>
      <c r="E22" s="257" t="s">
        <v>280</v>
      </c>
      <c r="F22" s="258" t="s">
        <v>434</v>
      </c>
    </row>
    <row r="23" spans="1:9" ht="52.2" customHeight="1">
      <c r="B23" s="272" t="s">
        <v>443</v>
      </c>
      <c r="C23" s="510" t="s">
        <v>444</v>
      </c>
      <c r="D23" s="510"/>
      <c r="E23" s="292" t="s">
        <v>195</v>
      </c>
      <c r="F23" s="293"/>
    </row>
    <row r="24" spans="1:9" ht="58.2" customHeight="1">
      <c r="B24" s="272" t="s">
        <v>445</v>
      </c>
      <c r="C24" s="510" t="s">
        <v>446</v>
      </c>
      <c r="D24" s="510"/>
      <c r="E24" s="292" t="s">
        <v>195</v>
      </c>
      <c r="F24" s="293"/>
    </row>
    <row r="25" spans="1:9" ht="66.599999999999994" customHeight="1">
      <c r="B25" s="272" t="s">
        <v>447</v>
      </c>
      <c r="C25" s="477" t="s">
        <v>448</v>
      </c>
      <c r="D25" s="477"/>
      <c r="E25" s="123" t="s">
        <v>195</v>
      </c>
      <c r="F25" s="124"/>
    </row>
    <row r="26" spans="1:9" ht="39.6" customHeight="1">
      <c r="B26" s="272" t="s">
        <v>449</v>
      </c>
      <c r="C26" s="509" t="s">
        <v>450</v>
      </c>
      <c r="D26" s="509"/>
      <c r="E26" s="128" t="s">
        <v>195</v>
      </c>
      <c r="F26" s="122"/>
    </row>
    <row r="27" spans="1:9" ht="52.2" customHeight="1">
      <c r="B27" s="272" t="s">
        <v>451</v>
      </c>
      <c r="C27" s="509" t="s">
        <v>452</v>
      </c>
      <c r="D27" s="478"/>
      <c r="E27" s="128" t="s">
        <v>195</v>
      </c>
      <c r="F27" s="122"/>
    </row>
    <row r="28" spans="1:9" ht="148.94999999999999" customHeight="1">
      <c r="B28" s="272" t="s">
        <v>453</v>
      </c>
      <c r="C28" s="495" t="s">
        <v>454</v>
      </c>
      <c r="D28" s="495"/>
      <c r="E28" s="128" t="s">
        <v>195</v>
      </c>
      <c r="F28" s="122"/>
    </row>
    <row r="29" spans="1:9" ht="55.2" customHeight="1">
      <c r="B29" s="272" t="s">
        <v>455</v>
      </c>
      <c r="C29" s="502" t="s">
        <v>456</v>
      </c>
      <c r="D29" s="502"/>
      <c r="E29" s="123" t="s">
        <v>195</v>
      </c>
      <c r="F29" s="124"/>
    </row>
    <row r="30" spans="1:9" ht="18.75" customHeight="1">
      <c r="A30" s="52" t="s">
        <v>368</v>
      </c>
      <c r="B30" s="265" t="s">
        <v>457</v>
      </c>
      <c r="C30" s="266"/>
      <c r="D30" s="266"/>
      <c r="E30" s="267"/>
      <c r="F30" s="268"/>
    </row>
    <row r="31" spans="1:9" ht="60" customHeight="1">
      <c r="A31" s="52" t="s">
        <v>376</v>
      </c>
      <c r="B31" s="489"/>
      <c r="C31" s="490"/>
      <c r="D31" s="490"/>
      <c r="E31" s="490"/>
      <c r="F31" s="491"/>
    </row>
    <row r="33" spans="2:9" ht="26.25" customHeight="1">
      <c r="B33" s="494" t="s">
        <v>458</v>
      </c>
      <c r="C33" s="494"/>
      <c r="D33" s="494"/>
      <c r="E33" s="494"/>
      <c r="F33" s="494"/>
      <c r="G33" s="254"/>
      <c r="H33" s="254"/>
      <c r="I33" s="254"/>
    </row>
    <row r="34" spans="2:9" s="55" customFormat="1">
      <c r="B34" s="273"/>
      <c r="C34" s="273"/>
      <c r="D34" s="274"/>
      <c r="F34" s="274"/>
    </row>
    <row r="35" spans="2:9" s="50" customFormat="1" ht="26.25" customHeight="1">
      <c r="B35" s="256" t="s">
        <v>64</v>
      </c>
      <c r="C35" s="472" t="s">
        <v>357</v>
      </c>
      <c r="D35" s="473"/>
      <c r="E35" s="257" t="s">
        <v>280</v>
      </c>
      <c r="F35" s="258" t="s">
        <v>434</v>
      </c>
    </row>
    <row r="36" spans="2:9" s="55" customFormat="1" ht="52.95" customHeight="1">
      <c r="B36" s="264" t="s">
        <v>459</v>
      </c>
      <c r="C36" s="477" t="s">
        <v>460</v>
      </c>
      <c r="D36" s="478"/>
      <c r="E36" s="125" t="s">
        <v>195</v>
      </c>
      <c r="F36" s="126"/>
    </row>
    <row r="37" spans="2:9" s="55" customFormat="1" ht="60" customHeight="1">
      <c r="B37" s="264" t="s">
        <v>461</v>
      </c>
      <c r="C37" s="522" t="s">
        <v>462</v>
      </c>
      <c r="D37" s="523"/>
      <c r="E37" s="125" t="s">
        <v>194</v>
      </c>
      <c r="F37" s="126" t="s">
        <v>463</v>
      </c>
    </row>
    <row r="38" spans="2:9" s="55" customFormat="1" ht="60" customHeight="1">
      <c r="B38" s="264" t="s">
        <v>464</v>
      </c>
      <c r="C38" s="477" t="s">
        <v>465</v>
      </c>
      <c r="D38" s="478"/>
      <c r="E38" s="125" t="s">
        <v>195</v>
      </c>
      <c r="F38" s="126"/>
    </row>
    <row r="39" spans="2:9" s="55" customFormat="1" ht="70.95" customHeight="1">
      <c r="B39" s="264" t="s">
        <v>466</v>
      </c>
      <c r="C39" s="509" t="s">
        <v>467</v>
      </c>
      <c r="D39" s="478"/>
      <c r="E39" s="125" t="s">
        <v>195</v>
      </c>
      <c r="F39" s="126"/>
    </row>
    <row r="40" spans="2:9" s="55" customFormat="1" ht="60" customHeight="1">
      <c r="B40" s="264" t="s">
        <v>468</v>
      </c>
      <c r="C40" s="495" t="s">
        <v>469</v>
      </c>
      <c r="D40" s="495"/>
      <c r="E40" s="125" t="s">
        <v>195</v>
      </c>
      <c r="F40" s="126"/>
    </row>
    <row r="41" spans="2:9" s="55" customFormat="1" ht="18.75" customHeight="1">
      <c r="B41" s="265" t="s">
        <v>470</v>
      </c>
      <c r="C41" s="277"/>
      <c r="D41" s="277"/>
      <c r="E41" s="278"/>
      <c r="F41" s="279"/>
    </row>
    <row r="42" spans="2:9" s="55" customFormat="1" ht="60" customHeight="1">
      <c r="B42" s="506"/>
      <c r="C42" s="507"/>
      <c r="D42" s="507"/>
      <c r="E42" s="507"/>
      <c r="F42" s="508"/>
    </row>
    <row r="43" spans="2:9" ht="34.5" customHeight="1">
      <c r="D43" s="280"/>
      <c r="E43" s="281"/>
      <c r="F43" s="280"/>
    </row>
    <row r="44" spans="2:9" ht="23.25" customHeight="1">
      <c r="B44" s="494" t="s">
        <v>471</v>
      </c>
      <c r="C44" s="494"/>
      <c r="D44" s="494"/>
      <c r="E44" s="494"/>
      <c r="F44" s="494"/>
      <c r="G44" s="254"/>
      <c r="H44" s="254"/>
      <c r="I44" s="254"/>
    </row>
    <row r="46" spans="2:9" s="50" customFormat="1" ht="26.25" customHeight="1">
      <c r="B46" s="256" t="s">
        <v>64</v>
      </c>
      <c r="C46" s="472" t="s">
        <v>357</v>
      </c>
      <c r="D46" s="473"/>
      <c r="E46" s="257" t="s">
        <v>280</v>
      </c>
      <c r="F46" s="258" t="s">
        <v>434</v>
      </c>
    </row>
    <row r="47" spans="2:9" ht="50.4" customHeight="1">
      <c r="B47" s="264" t="s">
        <v>472</v>
      </c>
      <c r="C47" s="477" t="s">
        <v>473</v>
      </c>
      <c r="D47" s="478"/>
      <c r="E47" s="128" t="s">
        <v>195</v>
      </c>
      <c r="F47" s="122"/>
    </row>
    <row r="48" spans="2:9" ht="54" customHeight="1">
      <c r="B48" s="264" t="s">
        <v>474</v>
      </c>
      <c r="C48" s="510" t="s">
        <v>475</v>
      </c>
      <c r="D48" s="510"/>
      <c r="E48" s="294" t="s">
        <v>194</v>
      </c>
      <c r="F48" s="305" t="s">
        <v>476</v>
      </c>
    </row>
    <row r="49" spans="1:9" ht="67.5" customHeight="1">
      <c r="B49" s="264" t="s">
        <v>477</v>
      </c>
      <c r="C49" s="477" t="s">
        <v>478</v>
      </c>
      <c r="D49" s="478"/>
      <c r="E49" s="128" t="s">
        <v>194</v>
      </c>
      <c r="F49" s="305" t="s">
        <v>476</v>
      </c>
    </row>
    <row r="50" spans="1:9" ht="69.599999999999994" customHeight="1">
      <c r="B50" s="264" t="s">
        <v>479</v>
      </c>
      <c r="C50" s="509" t="s">
        <v>480</v>
      </c>
      <c r="D50" s="478"/>
      <c r="E50" s="128" t="s">
        <v>194</v>
      </c>
      <c r="F50" s="305" t="s">
        <v>476</v>
      </c>
    </row>
    <row r="51" spans="1:9">
      <c r="B51" s="264" t="s">
        <v>481</v>
      </c>
      <c r="C51" s="509" t="s">
        <v>482</v>
      </c>
      <c r="D51" s="478"/>
      <c r="E51" s="128" t="s">
        <v>195</v>
      </c>
      <c r="F51" s="126"/>
    </row>
    <row r="52" spans="1:9">
      <c r="B52" s="264" t="s">
        <v>483</v>
      </c>
      <c r="C52" s="509" t="s">
        <v>484</v>
      </c>
      <c r="D52" s="478"/>
      <c r="E52" s="128" t="s">
        <v>195</v>
      </c>
      <c r="F52" s="126"/>
    </row>
    <row r="53" spans="1:9" ht="43.2" customHeight="1">
      <c r="B53" s="264" t="s">
        <v>485</v>
      </c>
      <c r="C53" s="509" t="s">
        <v>486</v>
      </c>
      <c r="D53" s="478"/>
      <c r="E53" s="128" t="s">
        <v>194</v>
      </c>
      <c r="F53" s="305" t="s">
        <v>487</v>
      </c>
    </row>
    <row r="54" spans="1:9" ht="43.2" customHeight="1">
      <c r="B54" s="264" t="s">
        <v>488</v>
      </c>
      <c r="C54" s="509" t="s">
        <v>489</v>
      </c>
      <c r="D54" s="478"/>
      <c r="E54" s="128" t="s">
        <v>195</v>
      </c>
      <c r="F54" s="126"/>
    </row>
    <row r="55" spans="1:9" ht="19.95" customHeight="1">
      <c r="B55" s="264" t="s">
        <v>490</v>
      </c>
      <c r="C55" s="509" t="s">
        <v>491</v>
      </c>
      <c r="D55" s="478"/>
      <c r="E55" s="128" t="s">
        <v>194</v>
      </c>
      <c r="F55" s="126"/>
    </row>
    <row r="56" spans="1:9" ht="19.95" customHeight="1">
      <c r="B56" s="264" t="s">
        <v>492</v>
      </c>
      <c r="C56" s="509" t="s">
        <v>493</v>
      </c>
      <c r="D56" s="478"/>
      <c r="E56" s="128" t="s">
        <v>194</v>
      </c>
      <c r="F56" s="126"/>
    </row>
    <row r="57" spans="1:9" ht="171.6">
      <c r="B57" s="264" t="s">
        <v>494</v>
      </c>
      <c r="C57" s="525" t="s">
        <v>495</v>
      </c>
      <c r="D57" s="525"/>
      <c r="E57" s="128"/>
      <c r="F57" s="126" t="s">
        <v>496</v>
      </c>
    </row>
    <row r="58" spans="1:9">
      <c r="B58" s="264" t="s">
        <v>497</v>
      </c>
      <c r="C58" s="525" t="s">
        <v>498</v>
      </c>
      <c r="D58" s="525"/>
      <c r="E58" s="128" t="s">
        <v>194</v>
      </c>
      <c r="F58" s="126"/>
    </row>
    <row r="59" spans="1:9" ht="43.95" customHeight="1">
      <c r="B59" s="511" t="s">
        <v>499</v>
      </c>
      <c r="C59" s="514"/>
      <c r="D59" s="514"/>
      <c r="E59" s="514"/>
      <c r="F59" s="515"/>
    </row>
    <row r="60" spans="1:9" ht="78">
      <c r="B60" s="264" t="s">
        <v>500</v>
      </c>
      <c r="C60" s="525" t="s">
        <v>501</v>
      </c>
      <c r="D60" s="525"/>
      <c r="E60" s="128" t="s">
        <v>194</v>
      </c>
      <c r="F60" s="126" t="s">
        <v>502</v>
      </c>
    </row>
    <row r="61" spans="1:9" ht="18.75" customHeight="1">
      <c r="A61" s="52" t="s">
        <v>368</v>
      </c>
      <c r="B61" s="265" t="s">
        <v>503</v>
      </c>
      <c r="C61" s="266"/>
      <c r="D61" s="266"/>
      <c r="E61" s="267"/>
      <c r="F61" s="268"/>
    </row>
    <row r="62" spans="1:9" ht="60" customHeight="1">
      <c r="A62" s="52" t="s">
        <v>376</v>
      </c>
      <c r="B62" s="489"/>
      <c r="C62" s="490"/>
      <c r="D62" s="490"/>
      <c r="E62" s="490"/>
      <c r="F62" s="491"/>
    </row>
    <row r="63" spans="1:9" ht="38.25" customHeight="1">
      <c r="D63" s="282"/>
      <c r="E63" s="255"/>
      <c r="F63" s="282"/>
      <c r="G63" s="254"/>
      <c r="H63" s="254"/>
      <c r="I63" s="254"/>
    </row>
    <row r="64" spans="1:9" ht="26.25" customHeight="1">
      <c r="B64" s="494" t="s">
        <v>504</v>
      </c>
      <c r="C64" s="494"/>
      <c r="D64" s="494"/>
      <c r="E64" s="494"/>
      <c r="F64" s="494"/>
      <c r="G64" s="254"/>
      <c r="H64" s="254"/>
      <c r="I64" s="254"/>
    </row>
    <row r="66" spans="1:9" s="50" customFormat="1" ht="26.25" customHeight="1">
      <c r="B66" s="256" t="s">
        <v>64</v>
      </c>
      <c r="C66" s="472" t="s">
        <v>357</v>
      </c>
      <c r="D66" s="473"/>
      <c r="E66" s="257" t="s">
        <v>280</v>
      </c>
      <c r="F66" s="258" t="s">
        <v>434</v>
      </c>
    </row>
    <row r="67" spans="1:9" s="53" customFormat="1" ht="37.950000000000003" customHeight="1">
      <c r="B67" s="264" t="s">
        <v>505</v>
      </c>
      <c r="C67" s="495" t="s">
        <v>506</v>
      </c>
      <c r="D67" s="495"/>
      <c r="E67" s="128" t="s">
        <v>195</v>
      </c>
      <c r="F67" s="122"/>
    </row>
    <row r="68" spans="1:9" s="53" customFormat="1" ht="58.95" customHeight="1">
      <c r="B68" s="264" t="s">
        <v>507</v>
      </c>
      <c r="C68" s="495" t="s">
        <v>508</v>
      </c>
      <c r="D68" s="495"/>
      <c r="E68" s="128" t="s">
        <v>195</v>
      </c>
      <c r="F68" s="122"/>
    </row>
    <row r="69" spans="1:9" s="53" customFormat="1" ht="25.2" customHeight="1">
      <c r="B69" s="272" t="s">
        <v>509</v>
      </c>
      <c r="C69" s="477" t="s">
        <v>510</v>
      </c>
      <c r="D69" s="478"/>
      <c r="E69" s="128" t="s">
        <v>195</v>
      </c>
      <c r="F69" s="122"/>
    </row>
    <row r="70" spans="1:9" s="53" customFormat="1" ht="37.950000000000003" customHeight="1">
      <c r="B70" s="511" t="s">
        <v>511</v>
      </c>
      <c r="C70" s="512"/>
      <c r="D70" s="512"/>
      <c r="E70" s="512"/>
      <c r="F70" s="513"/>
    </row>
    <row r="71" spans="1:9" s="53" customFormat="1" ht="27.6" customHeight="1">
      <c r="B71" s="272" t="s">
        <v>512</v>
      </c>
      <c r="C71" s="509" t="s">
        <v>513</v>
      </c>
      <c r="D71" s="478"/>
      <c r="E71" s="128"/>
      <c r="F71" s="122"/>
    </row>
    <row r="72" spans="1:9" s="53" customFormat="1" ht="54.6" customHeight="1">
      <c r="B72" s="272" t="s">
        <v>514</v>
      </c>
      <c r="C72" s="509" t="s">
        <v>515</v>
      </c>
      <c r="D72" s="478"/>
      <c r="E72" s="128"/>
      <c r="F72" s="122"/>
    </row>
    <row r="73" spans="1:9" s="53" customFormat="1" ht="57" customHeight="1">
      <c r="B73" s="272" t="s">
        <v>516</v>
      </c>
      <c r="C73" s="509" t="s">
        <v>517</v>
      </c>
      <c r="D73" s="478"/>
      <c r="E73" s="128"/>
      <c r="F73" s="122"/>
    </row>
    <row r="74" spans="1:9" ht="18.75" customHeight="1">
      <c r="A74" s="52" t="s">
        <v>368</v>
      </c>
      <c r="B74" s="265" t="s">
        <v>518</v>
      </c>
      <c r="C74" s="266"/>
      <c r="D74" s="266"/>
      <c r="E74" s="267"/>
      <c r="F74" s="268"/>
    </row>
    <row r="75" spans="1:9" ht="60" customHeight="1">
      <c r="A75" s="52" t="s">
        <v>376</v>
      </c>
      <c r="B75" s="489"/>
      <c r="C75" s="490"/>
      <c r="D75" s="490"/>
      <c r="E75" s="490"/>
      <c r="F75" s="491"/>
    </row>
    <row r="76" spans="1:9">
      <c r="B76" s="46"/>
    </row>
    <row r="77" spans="1:9" ht="26.25" customHeight="1">
      <c r="B77" s="494" t="s">
        <v>519</v>
      </c>
      <c r="C77" s="494"/>
      <c r="D77" s="494"/>
      <c r="E77" s="494"/>
      <c r="F77" s="494"/>
      <c r="G77" s="254"/>
      <c r="H77" s="254"/>
      <c r="I77" s="254"/>
    </row>
    <row r="79" spans="1:9" s="50" customFormat="1" ht="26.25" customHeight="1">
      <c r="B79" s="256" t="s">
        <v>64</v>
      </c>
      <c r="C79" s="472" t="s">
        <v>357</v>
      </c>
      <c r="D79" s="473"/>
      <c r="E79" s="257" t="s">
        <v>280</v>
      </c>
      <c r="F79" s="258" t="s">
        <v>434</v>
      </c>
    </row>
    <row r="80" spans="1:9" s="50" customFormat="1" ht="55.2" customHeight="1">
      <c r="B80" s="283" t="s">
        <v>520</v>
      </c>
      <c r="C80" s="524" t="s">
        <v>521</v>
      </c>
      <c r="D80" s="523"/>
      <c r="E80" s="128" t="s">
        <v>194</v>
      </c>
      <c r="F80" s="122" t="s">
        <v>522</v>
      </c>
    </row>
    <row r="81" spans="1:9" s="53" customFormat="1" ht="41.4" customHeight="1">
      <c r="B81" s="272" t="s">
        <v>523</v>
      </c>
      <c r="C81" s="522" t="s">
        <v>524</v>
      </c>
      <c r="D81" s="523"/>
      <c r="E81" s="128" t="s">
        <v>194</v>
      </c>
      <c r="F81" s="122" t="s">
        <v>525</v>
      </c>
    </row>
    <row r="82" spans="1:9" s="53" customFormat="1" ht="52.95" customHeight="1">
      <c r="B82" s="264" t="s">
        <v>526</v>
      </c>
      <c r="C82" s="477" t="s">
        <v>527</v>
      </c>
      <c r="D82" s="478"/>
      <c r="E82" s="128" t="s">
        <v>194</v>
      </c>
      <c r="F82" s="122"/>
    </row>
    <row r="83" spans="1:9" s="53" customFormat="1" ht="51.6" customHeight="1">
      <c r="B83" s="264" t="s">
        <v>528</v>
      </c>
      <c r="C83" s="509" t="s">
        <v>529</v>
      </c>
      <c r="D83" s="478"/>
      <c r="E83" s="128" t="s">
        <v>194</v>
      </c>
      <c r="F83" s="122"/>
    </row>
    <row r="84" spans="1:9" s="53" customFormat="1" ht="35.4" customHeight="1">
      <c r="B84" s="264" t="s">
        <v>530</v>
      </c>
      <c r="C84" s="509" t="s">
        <v>531</v>
      </c>
      <c r="D84" s="478"/>
      <c r="E84" s="128" t="s">
        <v>195</v>
      </c>
      <c r="F84" s="126"/>
    </row>
    <row r="85" spans="1:9" s="53" customFormat="1" ht="19.95" customHeight="1">
      <c r="B85" s="264" t="s">
        <v>532</v>
      </c>
      <c r="C85" s="495" t="s">
        <v>533</v>
      </c>
      <c r="D85" s="495"/>
      <c r="E85" s="128" t="s">
        <v>194</v>
      </c>
      <c r="F85" s="126"/>
    </row>
    <row r="86" spans="1:9" s="53" customFormat="1" ht="34.950000000000003" customHeight="1">
      <c r="B86" s="264" t="s">
        <v>534</v>
      </c>
      <c r="C86" s="509" t="s">
        <v>535</v>
      </c>
      <c r="D86" s="478"/>
      <c r="E86" s="128" t="s">
        <v>194</v>
      </c>
      <c r="F86" s="126"/>
    </row>
    <row r="87" spans="1:9" s="53" customFormat="1" ht="50.25" customHeight="1">
      <c r="B87" s="264" t="s">
        <v>536</v>
      </c>
      <c r="C87" s="495" t="s">
        <v>537</v>
      </c>
      <c r="D87" s="495"/>
      <c r="E87" s="128" t="s">
        <v>194</v>
      </c>
      <c r="F87" s="305" t="s">
        <v>476</v>
      </c>
    </row>
    <row r="88" spans="1:9" s="53" customFormat="1" ht="37.200000000000003" customHeight="1">
      <c r="B88" s="264" t="s">
        <v>538</v>
      </c>
      <c r="C88" s="510" t="s">
        <v>539</v>
      </c>
      <c r="D88" s="510"/>
      <c r="E88" s="294" t="s">
        <v>195</v>
      </c>
      <c r="F88" s="294"/>
    </row>
    <row r="89" spans="1:9" s="53" customFormat="1" ht="56.4" customHeight="1">
      <c r="B89" s="264" t="s">
        <v>540</v>
      </c>
      <c r="C89" s="520" t="s">
        <v>541</v>
      </c>
      <c r="D89" s="521"/>
      <c r="E89" s="294" t="s">
        <v>195</v>
      </c>
      <c r="F89" s="294"/>
    </row>
    <row r="90" spans="1:9" s="53" customFormat="1" ht="69.599999999999994" customHeight="1">
      <c r="B90" s="264" t="s">
        <v>542</v>
      </c>
      <c r="C90" s="495" t="s">
        <v>543</v>
      </c>
      <c r="D90" s="495"/>
      <c r="E90" s="294" t="s">
        <v>195</v>
      </c>
      <c r="F90" s="126"/>
    </row>
    <row r="91" spans="1:9" ht="18.75" customHeight="1">
      <c r="A91" s="52"/>
      <c r="B91" s="265" t="s">
        <v>544</v>
      </c>
      <c r="C91" s="266"/>
      <c r="D91" s="266"/>
      <c r="E91" s="267"/>
      <c r="F91" s="268"/>
    </row>
    <row r="92" spans="1:9" ht="60" customHeight="1">
      <c r="A92" s="52"/>
      <c r="B92" s="489"/>
      <c r="C92" s="490"/>
      <c r="D92" s="490"/>
      <c r="E92" s="490"/>
      <c r="F92" s="491"/>
    </row>
    <row r="93" spans="1:9">
      <c r="B93" s="46"/>
    </row>
    <row r="94" spans="1:9" ht="26.25" customHeight="1">
      <c r="B94" s="494" t="s">
        <v>545</v>
      </c>
      <c r="C94" s="494"/>
      <c r="D94" s="494"/>
      <c r="E94" s="494"/>
      <c r="F94" s="494"/>
      <c r="G94" s="254"/>
      <c r="H94" s="254"/>
      <c r="I94" s="254"/>
    </row>
    <row r="96" spans="1:9" s="50" customFormat="1" ht="26.25" customHeight="1">
      <c r="B96" s="256" t="s">
        <v>64</v>
      </c>
      <c r="C96" s="472" t="s">
        <v>357</v>
      </c>
      <c r="D96" s="473"/>
      <c r="E96" s="257" t="s">
        <v>280</v>
      </c>
      <c r="F96" s="258" t="s">
        <v>434</v>
      </c>
    </row>
    <row r="97" spans="1:6" s="53" customFormat="1" ht="56.4" customHeight="1">
      <c r="B97" s="272" t="s">
        <v>546</v>
      </c>
      <c r="C97" s="522" t="s">
        <v>547</v>
      </c>
      <c r="D97" s="523"/>
      <c r="E97" s="128" t="s">
        <v>194</v>
      </c>
      <c r="F97" s="122" t="s">
        <v>548</v>
      </c>
    </row>
    <row r="98" spans="1:6" s="53" customFormat="1" ht="47.25" customHeight="1">
      <c r="B98" s="264" t="s">
        <v>549</v>
      </c>
      <c r="C98" s="477" t="s">
        <v>550</v>
      </c>
      <c r="D98" s="478"/>
      <c r="E98" s="128" t="s">
        <v>195</v>
      </c>
      <c r="F98" s="122"/>
    </row>
    <row r="99" spans="1:6" ht="18.75" customHeight="1">
      <c r="A99" s="52"/>
      <c r="B99" s="265" t="s">
        <v>551</v>
      </c>
      <c r="C99" s="266"/>
      <c r="D99" s="266"/>
      <c r="E99" s="267"/>
      <c r="F99" s="268"/>
    </row>
    <row r="100" spans="1:6" ht="60" customHeight="1">
      <c r="A100" s="52"/>
      <c r="B100" s="489"/>
      <c r="C100" s="490"/>
      <c r="D100" s="490"/>
      <c r="E100" s="490"/>
      <c r="F100" s="491"/>
    </row>
  </sheetData>
  <sheetProtection algorithmName="SHA-512" hashValue="iZITwdOo0S/h1YbjDhzoVFIqcLawQ9G3NWq5XD8Lr9s+T6EBuK4ku0Y1jDdJaz6nFPBlX3fzMvwKQUjr0It0/g==" saltValue="C7gpIGh359snDMXZTvW65w=="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phoneticPr fontId="44" type="noConversion"/>
  <dataValidations count="1">
    <dataValidation type="list" allowBlank="1" showInputMessage="1" showErrorMessage="1" sqref="E97:E98 E36:E40 E14:E16 E58 E47:E56 E67:E73 E60 E23:E29 E80:E90" xr:uid="{00000000-0002-0000-0900-000000000000}">
      <formula1>$B$1:$B$2</formula1>
    </dataValidation>
  </dataValidations>
  <hyperlinks>
    <hyperlink ref="F53" r:id="rId1" xr:uid="{00000000-0004-0000-0900-000000000000}"/>
    <hyperlink ref="F87" r:id="rId2" xr:uid="{00000000-0004-0000-0900-000001000000}"/>
    <hyperlink ref="F48" r:id="rId3" xr:uid="{00000000-0004-0000-0900-000002000000}"/>
    <hyperlink ref="F49" r:id="rId4" xr:uid="{00000000-0004-0000-0900-000003000000}"/>
    <hyperlink ref="F50" r:id="rId5" xr:uid="{00000000-0004-0000-0900-000004000000}"/>
  </hyperlinks>
  <pageMargins left="0.25" right="0.25" top="0.35" bottom="0.54" header="0.3" footer="0.3"/>
  <pageSetup paperSize="9" scale="80" fitToHeight="0"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13" sqref="B13:O13"/>
    </sheetView>
  </sheetViews>
  <sheetFormatPr defaultColWidth="8.88671875" defaultRowHeight="14.4"/>
  <cols>
    <col min="1" max="1" width="1.6640625" style="2" customWidth="1"/>
    <col min="2" max="2" width="8.88671875" style="2"/>
    <col min="3" max="4" width="8.88671875" style="2" customWidth="1"/>
    <col min="5" max="5" width="10.6640625" style="2" customWidth="1"/>
    <col min="6" max="11" width="9" style="2" customWidth="1"/>
    <col min="12" max="12" width="8.88671875" style="2" customWidth="1"/>
    <col min="13" max="16384" width="8.88671875" style="2"/>
  </cols>
  <sheetData>
    <row r="1" spans="2:20" s="4" customFormat="1" ht="21.75" customHeight="1">
      <c r="F1" s="57" t="s">
        <v>18</v>
      </c>
    </row>
    <row r="2" spans="2:20" s="4" customFormat="1" ht="39" customHeight="1">
      <c r="F2" s="371" t="s">
        <v>19</v>
      </c>
      <c r="G2" s="372"/>
      <c r="H2" s="372"/>
      <c r="I2" s="372"/>
      <c r="J2" s="372"/>
      <c r="K2" s="372"/>
      <c r="L2" s="372"/>
      <c r="M2" s="372"/>
      <c r="N2" s="372"/>
      <c r="O2" s="372"/>
    </row>
    <row r="3" spans="2:20" ht="26.25" customHeight="1"/>
    <row r="4" spans="2:20" ht="21">
      <c r="B4" s="23" t="s">
        <v>20</v>
      </c>
      <c r="C4" s="24"/>
      <c r="D4" s="24"/>
      <c r="E4" s="24"/>
      <c r="F4" s="24"/>
      <c r="G4" s="24"/>
      <c r="H4" s="24"/>
      <c r="I4" s="24"/>
      <c r="J4" s="24"/>
      <c r="K4" s="24"/>
      <c r="L4" s="24"/>
      <c r="M4" s="24"/>
      <c r="N4" s="24"/>
      <c r="O4" s="24"/>
    </row>
    <row r="5" spans="2:20" ht="15.6">
      <c r="B5" s="3"/>
    </row>
    <row r="6" spans="2:20" s="6" customFormat="1" ht="18" customHeight="1">
      <c r="B6" s="373" t="s">
        <v>21</v>
      </c>
      <c r="C6" s="373"/>
      <c r="D6" s="373"/>
      <c r="E6" s="373"/>
      <c r="F6" s="373"/>
      <c r="R6" s="7"/>
    </row>
    <row r="7" spans="2:20" ht="120.6" customHeight="1">
      <c r="B7" s="359" t="s">
        <v>22</v>
      </c>
      <c r="C7" s="360"/>
      <c r="D7" s="360"/>
      <c r="E7" s="360"/>
      <c r="F7" s="360"/>
      <c r="G7" s="360"/>
      <c r="H7" s="360"/>
      <c r="I7" s="360"/>
      <c r="J7" s="360"/>
      <c r="K7" s="360"/>
      <c r="L7" s="360"/>
      <c r="M7" s="360"/>
      <c r="N7" s="360"/>
      <c r="O7" s="361"/>
      <c r="T7" s="58"/>
    </row>
    <row r="9" spans="2:20" s="6" customFormat="1" ht="18" customHeight="1">
      <c r="B9" s="373" t="s">
        <v>23</v>
      </c>
      <c r="C9" s="373"/>
      <c r="D9" s="373"/>
      <c r="E9" s="373"/>
      <c r="F9" s="373"/>
      <c r="R9" s="7"/>
    </row>
    <row r="10" spans="2:20" ht="124.2" customHeight="1">
      <c r="B10" s="359" t="s">
        <v>24</v>
      </c>
      <c r="C10" s="363"/>
      <c r="D10" s="363"/>
      <c r="E10" s="363"/>
      <c r="F10" s="363"/>
      <c r="G10" s="363"/>
      <c r="H10" s="363"/>
      <c r="I10" s="363"/>
      <c r="J10" s="363"/>
      <c r="K10" s="363"/>
      <c r="L10" s="363"/>
      <c r="M10" s="363"/>
      <c r="N10" s="363"/>
      <c r="O10" s="364"/>
    </row>
    <row r="12" spans="2:20" s="6" customFormat="1" ht="18" customHeight="1">
      <c r="B12" s="373" t="s">
        <v>25</v>
      </c>
      <c r="C12" s="373"/>
      <c r="D12" s="373"/>
      <c r="E12" s="373"/>
      <c r="F12" s="373"/>
      <c r="R12" s="7"/>
    </row>
    <row r="13" spans="2:20" ht="120.6" customHeight="1">
      <c r="B13" s="362" t="s">
        <v>26</v>
      </c>
      <c r="C13" s="360"/>
      <c r="D13" s="360"/>
      <c r="E13" s="360"/>
      <c r="F13" s="360"/>
      <c r="G13" s="360"/>
      <c r="H13" s="360"/>
      <c r="I13" s="360"/>
      <c r="J13" s="360"/>
      <c r="K13" s="360"/>
      <c r="L13" s="360"/>
      <c r="M13" s="360"/>
      <c r="N13" s="360"/>
      <c r="O13" s="361"/>
    </row>
    <row r="14" spans="2:20" ht="201" customHeight="1">
      <c r="B14" s="365" t="s">
        <v>27</v>
      </c>
      <c r="C14" s="366"/>
      <c r="D14" s="366"/>
      <c r="E14" s="366"/>
      <c r="F14" s="366"/>
      <c r="G14" s="366"/>
      <c r="H14" s="366"/>
      <c r="I14" s="366"/>
      <c r="J14" s="366"/>
      <c r="K14" s="366"/>
      <c r="L14" s="366"/>
      <c r="M14" s="366"/>
      <c r="N14" s="366"/>
      <c r="O14" s="367"/>
    </row>
    <row r="15" spans="2:20" ht="138" customHeight="1">
      <c r="B15" s="368" t="s">
        <v>28</v>
      </c>
      <c r="C15" s="369"/>
      <c r="D15" s="369"/>
      <c r="E15" s="369"/>
      <c r="F15" s="369"/>
      <c r="G15" s="369"/>
      <c r="H15" s="369"/>
      <c r="I15" s="369"/>
      <c r="J15" s="369"/>
      <c r="K15" s="369"/>
      <c r="L15" s="369"/>
      <c r="M15" s="369"/>
      <c r="N15" s="369"/>
      <c r="O15" s="370"/>
    </row>
    <row r="17" spans="2:15" ht="15.6">
      <c r="B17" s="373" t="s">
        <v>29</v>
      </c>
      <c r="C17" s="373"/>
      <c r="D17" s="373"/>
      <c r="E17" s="373"/>
      <c r="F17" s="373"/>
      <c r="G17" s="6"/>
      <c r="H17" s="6"/>
      <c r="I17" s="6"/>
      <c r="J17" s="6"/>
      <c r="K17" s="6"/>
      <c r="L17" s="6"/>
      <c r="M17" s="6"/>
      <c r="N17" s="6"/>
      <c r="O17" s="6"/>
    </row>
    <row r="18" spans="2:15" ht="90" customHeight="1">
      <c r="B18" s="359" t="s">
        <v>30</v>
      </c>
      <c r="C18" s="360"/>
      <c r="D18" s="360"/>
      <c r="E18" s="360"/>
      <c r="F18" s="360"/>
      <c r="G18" s="360"/>
      <c r="H18" s="360"/>
      <c r="I18" s="360"/>
      <c r="J18" s="360"/>
      <c r="K18" s="360"/>
      <c r="L18" s="360"/>
      <c r="M18" s="360"/>
      <c r="N18" s="360"/>
      <c r="O18" s="361"/>
    </row>
    <row r="42" spans="16:18" ht="15.6">
      <c r="P42" s="7"/>
      <c r="Q42" s="7"/>
      <c r="R42" s="7"/>
    </row>
    <row r="55" spans="16:18" ht="15.6">
      <c r="P55" s="7"/>
      <c r="Q55" s="7"/>
      <c r="R55" s="7"/>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G26" sqref="G26:O26"/>
    </sheetView>
  </sheetViews>
  <sheetFormatPr defaultColWidth="8.88671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s="4" customFormat="1" ht="19.5" customHeight="1">
      <c r="F1" s="26" t="s">
        <v>18</v>
      </c>
      <c r="G1" s="27"/>
      <c r="H1" s="27"/>
      <c r="I1" s="27"/>
      <c r="J1" s="27"/>
      <c r="K1" s="27"/>
      <c r="L1" s="27"/>
      <c r="M1" s="27"/>
      <c r="N1" s="27"/>
      <c r="O1" s="27"/>
    </row>
    <row r="2" spans="2:18" s="4" customFormat="1" ht="44.25" customHeight="1">
      <c r="F2" s="374" t="s">
        <v>19</v>
      </c>
      <c r="G2" s="374"/>
      <c r="H2" s="374"/>
      <c r="I2" s="374"/>
      <c r="J2" s="374"/>
      <c r="K2" s="374"/>
      <c r="L2" s="374"/>
      <c r="M2" s="374"/>
      <c r="N2" s="374"/>
      <c r="O2" s="374"/>
    </row>
    <row r="3" spans="2:18" s="2" customFormat="1" ht="26.25" customHeight="1"/>
    <row r="4" spans="2:18" s="2" customFormat="1" ht="21">
      <c r="B4" s="23" t="s">
        <v>31</v>
      </c>
      <c r="C4" s="24"/>
      <c r="D4" s="24"/>
      <c r="E4" s="24"/>
      <c r="F4" s="24"/>
      <c r="G4" s="24"/>
      <c r="H4" s="24"/>
      <c r="I4" s="24"/>
      <c r="J4" s="24"/>
      <c r="K4" s="24"/>
      <c r="L4" s="24"/>
      <c r="M4" s="24"/>
      <c r="N4" s="24"/>
      <c r="O4" s="24"/>
    </row>
    <row r="5" spans="2:18" s="8" customFormat="1" ht="15.6">
      <c r="B5" s="9"/>
    </row>
    <row r="6" spans="2:18" s="6" customFormat="1" ht="18" customHeight="1">
      <c r="B6" s="373" t="s">
        <v>32</v>
      </c>
      <c r="C6" s="373"/>
      <c r="D6" s="373"/>
      <c r="E6" s="373"/>
      <c r="F6" s="373"/>
      <c r="R6" s="7"/>
    </row>
    <row r="7" spans="2:18" s="8" customFormat="1" ht="229.5" customHeight="1">
      <c r="B7" s="359" t="s">
        <v>33</v>
      </c>
      <c r="C7" s="360"/>
      <c r="D7" s="360"/>
      <c r="E7" s="360"/>
      <c r="F7" s="360"/>
      <c r="G7" s="360"/>
      <c r="H7" s="360"/>
      <c r="I7" s="360"/>
      <c r="J7" s="360"/>
      <c r="K7" s="360"/>
      <c r="L7" s="360"/>
      <c r="M7" s="360"/>
      <c r="N7" s="360"/>
      <c r="O7" s="361"/>
    </row>
    <row r="8" spans="2:18" s="8" customFormat="1" ht="17.25" customHeight="1">
      <c r="B8" s="28"/>
      <c r="C8" s="29"/>
      <c r="D8" s="29"/>
      <c r="E8" s="29"/>
      <c r="F8" s="29"/>
      <c r="G8" s="29"/>
      <c r="H8" s="29"/>
      <c r="I8" s="29"/>
      <c r="J8" s="29"/>
      <c r="K8" s="29"/>
      <c r="L8" s="29"/>
      <c r="M8" s="29"/>
      <c r="N8" s="29"/>
      <c r="O8" s="29"/>
    </row>
    <row r="9" spans="2:18" s="6" customFormat="1" ht="18" customHeight="1">
      <c r="B9" s="373" t="s">
        <v>34</v>
      </c>
      <c r="C9" s="373"/>
      <c r="D9" s="373"/>
      <c r="E9" s="373"/>
      <c r="F9" s="373"/>
      <c r="R9" s="7"/>
    </row>
    <row r="10" spans="2:18" s="8" customFormat="1" ht="275.39999999999998" customHeight="1">
      <c r="B10" s="359" t="s">
        <v>35</v>
      </c>
      <c r="C10" s="360"/>
      <c r="D10" s="360"/>
      <c r="E10" s="360"/>
      <c r="F10" s="360"/>
      <c r="G10" s="360"/>
      <c r="H10" s="360"/>
      <c r="I10" s="360"/>
      <c r="J10" s="360"/>
      <c r="K10" s="360"/>
      <c r="L10" s="360"/>
      <c r="M10" s="360"/>
      <c r="N10" s="360"/>
      <c r="O10" s="361"/>
    </row>
    <row r="11" spans="2:18" s="8" customFormat="1" ht="17.25" customHeight="1">
      <c r="B11" s="28"/>
      <c r="C11" s="29"/>
      <c r="D11" s="29"/>
      <c r="E11" s="29"/>
      <c r="F11" s="29"/>
      <c r="G11" s="29"/>
      <c r="H11" s="29"/>
      <c r="I11" s="29"/>
      <c r="J11" s="29"/>
      <c r="K11" s="29"/>
      <c r="L11" s="29"/>
      <c r="M11" s="29"/>
      <c r="N11" s="29"/>
      <c r="O11" s="29"/>
    </row>
    <row r="12" spans="2:18" s="8" customFormat="1" ht="21.75" customHeight="1"/>
    <row r="13" spans="2:18" s="6" customFormat="1" ht="18" customHeight="1">
      <c r="B13" s="373" t="s">
        <v>36</v>
      </c>
      <c r="C13" s="373"/>
      <c r="D13" s="373"/>
      <c r="E13" s="373"/>
      <c r="F13" s="373"/>
      <c r="R13" s="7"/>
    </row>
    <row r="14" spans="2:18" s="6" customFormat="1" ht="47.25" customHeight="1">
      <c r="B14" s="375" t="s">
        <v>37</v>
      </c>
      <c r="C14" s="375"/>
      <c r="D14" s="375"/>
      <c r="E14" s="375"/>
      <c r="F14" s="375"/>
      <c r="G14" s="376" t="s">
        <v>38</v>
      </c>
      <c r="H14" s="376"/>
      <c r="I14" s="376"/>
      <c r="J14" s="376"/>
      <c r="K14" s="376"/>
      <c r="L14" s="376"/>
      <c r="M14" s="376"/>
      <c r="N14" s="376"/>
      <c r="O14" s="376"/>
      <c r="R14" s="7"/>
    </row>
    <row r="15" spans="2:18" s="8" customFormat="1" ht="141.75" customHeight="1">
      <c r="B15" s="375" t="s">
        <v>39</v>
      </c>
      <c r="C15" s="375"/>
      <c r="D15" s="375"/>
      <c r="E15" s="375"/>
      <c r="F15" s="375"/>
      <c r="G15" s="376" t="s">
        <v>40</v>
      </c>
      <c r="H15" s="376"/>
      <c r="I15" s="376"/>
      <c r="J15" s="376"/>
      <c r="K15" s="376"/>
      <c r="L15" s="376"/>
      <c r="M15" s="376"/>
      <c r="N15" s="376"/>
      <c r="O15" s="376"/>
    </row>
    <row r="16" spans="2:18" s="8" customFormat="1" ht="98.25" customHeight="1">
      <c r="B16" s="375" t="s">
        <v>41</v>
      </c>
      <c r="C16" s="375"/>
      <c r="D16" s="375"/>
      <c r="E16" s="375"/>
      <c r="F16" s="375"/>
      <c r="G16" s="376" t="s">
        <v>42</v>
      </c>
      <c r="H16" s="376"/>
      <c r="I16" s="376"/>
      <c r="J16" s="376"/>
      <c r="K16" s="376"/>
      <c r="L16" s="376"/>
      <c r="M16" s="376"/>
      <c r="N16" s="376"/>
      <c r="O16" s="376"/>
    </row>
    <row r="17" spans="2:18" s="8" customFormat="1" ht="111.75" customHeight="1">
      <c r="B17" s="375" t="s">
        <v>43</v>
      </c>
      <c r="C17" s="375"/>
      <c r="D17" s="375"/>
      <c r="E17" s="375"/>
      <c r="F17" s="375"/>
      <c r="G17" s="376" t="s">
        <v>44</v>
      </c>
      <c r="H17" s="376"/>
      <c r="I17" s="376"/>
      <c r="J17" s="376"/>
      <c r="K17" s="376"/>
      <c r="L17" s="376"/>
      <c r="M17" s="376"/>
      <c r="N17" s="376"/>
      <c r="O17" s="376"/>
    </row>
    <row r="18" spans="2:18" s="8" customFormat="1" ht="96" customHeight="1">
      <c r="B18" s="375" t="s">
        <v>45</v>
      </c>
      <c r="C18" s="375"/>
      <c r="D18" s="375"/>
      <c r="E18" s="375"/>
      <c r="F18" s="375"/>
      <c r="G18" s="376" t="s">
        <v>46</v>
      </c>
      <c r="H18" s="376"/>
      <c r="I18" s="376"/>
      <c r="J18" s="376"/>
      <c r="K18" s="376"/>
      <c r="L18" s="376"/>
      <c r="M18" s="376"/>
      <c r="N18" s="376"/>
      <c r="O18" s="376"/>
    </row>
    <row r="19" spans="2:18" s="8" customFormat="1" ht="93.75" customHeight="1">
      <c r="B19" s="375" t="s">
        <v>47</v>
      </c>
      <c r="C19" s="375"/>
      <c r="D19" s="375"/>
      <c r="E19" s="375"/>
      <c r="F19" s="375"/>
      <c r="G19" s="376" t="s">
        <v>48</v>
      </c>
      <c r="H19" s="376"/>
      <c r="I19" s="376"/>
      <c r="J19" s="376"/>
      <c r="K19" s="376"/>
      <c r="L19" s="376"/>
      <c r="M19" s="376"/>
      <c r="N19" s="376"/>
      <c r="O19" s="376"/>
    </row>
    <row r="20" spans="2:18" s="8" customFormat="1" ht="271.2" customHeight="1">
      <c r="B20" s="375" t="s">
        <v>49</v>
      </c>
      <c r="C20" s="375"/>
      <c r="D20" s="375"/>
      <c r="E20" s="375"/>
      <c r="F20" s="375"/>
      <c r="G20" s="376" t="s">
        <v>50</v>
      </c>
      <c r="H20" s="376"/>
      <c r="I20" s="376"/>
      <c r="J20" s="376"/>
      <c r="K20" s="376"/>
      <c r="L20" s="376"/>
      <c r="M20" s="376"/>
      <c r="N20" s="376"/>
      <c r="O20" s="376"/>
    </row>
    <row r="21" spans="2:18" s="8" customFormat="1" ht="96.75" customHeight="1">
      <c r="B21" s="375" t="s">
        <v>51</v>
      </c>
      <c r="C21" s="375"/>
      <c r="D21" s="375"/>
      <c r="E21" s="375"/>
      <c r="F21" s="375"/>
      <c r="G21" s="376" t="s">
        <v>52</v>
      </c>
      <c r="H21" s="376"/>
      <c r="I21" s="376"/>
      <c r="J21" s="376"/>
      <c r="K21" s="376"/>
      <c r="L21" s="376"/>
      <c r="M21" s="376"/>
      <c r="N21" s="376"/>
      <c r="O21" s="376"/>
    </row>
    <row r="22" spans="2:18" s="8" customFormat="1" ht="96.75" customHeight="1">
      <c r="B22" s="375" t="s">
        <v>53</v>
      </c>
      <c r="C22" s="375"/>
      <c r="D22" s="375"/>
      <c r="E22" s="375"/>
      <c r="F22" s="375"/>
      <c r="G22" s="376" t="s">
        <v>54</v>
      </c>
      <c r="H22" s="376"/>
      <c r="I22" s="376"/>
      <c r="J22" s="376"/>
      <c r="K22" s="376"/>
      <c r="L22" s="376"/>
      <c r="M22" s="376"/>
      <c r="N22" s="376"/>
      <c r="O22" s="376"/>
    </row>
    <row r="23" spans="2:18" s="8" customFormat="1" ht="99" customHeight="1">
      <c r="B23" s="375" t="s">
        <v>55</v>
      </c>
      <c r="C23" s="375"/>
      <c r="D23" s="375"/>
      <c r="E23" s="375"/>
      <c r="F23" s="375"/>
      <c r="G23" s="376" t="s">
        <v>56</v>
      </c>
      <c r="H23" s="376"/>
      <c r="I23" s="376"/>
      <c r="J23" s="376"/>
      <c r="K23" s="376"/>
      <c r="L23" s="376"/>
      <c r="M23" s="376"/>
      <c r="N23" s="376"/>
      <c r="O23" s="376"/>
    </row>
    <row r="24" spans="2:18" s="8" customFormat="1" ht="99" customHeight="1">
      <c r="B24" s="375" t="s">
        <v>57</v>
      </c>
      <c r="C24" s="375"/>
      <c r="D24" s="375"/>
      <c r="E24" s="375"/>
      <c r="F24" s="375"/>
      <c r="G24" s="376" t="s">
        <v>58</v>
      </c>
      <c r="H24" s="376"/>
      <c r="I24" s="376"/>
      <c r="J24" s="376"/>
      <c r="K24" s="376"/>
      <c r="L24" s="376"/>
      <c r="M24" s="376"/>
      <c r="N24" s="376"/>
      <c r="O24" s="376"/>
    </row>
    <row r="25" spans="2:18" s="8" customFormat="1" ht="88.5" customHeight="1">
      <c r="B25" s="375" t="s">
        <v>59</v>
      </c>
      <c r="C25" s="375"/>
      <c r="D25" s="375"/>
      <c r="E25" s="375"/>
      <c r="F25" s="375"/>
      <c r="G25" s="376" t="s">
        <v>60</v>
      </c>
      <c r="H25" s="376"/>
      <c r="I25" s="376"/>
      <c r="J25" s="376"/>
      <c r="K25" s="376"/>
      <c r="L25" s="376"/>
      <c r="M25" s="376"/>
      <c r="N25" s="376"/>
      <c r="O25" s="376"/>
    </row>
    <row r="26" spans="2:18" s="8" customFormat="1" ht="140.4" customHeight="1">
      <c r="B26" s="375" t="s">
        <v>61</v>
      </c>
      <c r="C26" s="375"/>
      <c r="D26" s="375"/>
      <c r="E26" s="375"/>
      <c r="F26" s="375"/>
      <c r="G26" s="376" t="s">
        <v>62</v>
      </c>
      <c r="H26" s="376"/>
      <c r="I26" s="376"/>
      <c r="J26" s="376"/>
      <c r="K26" s="376"/>
      <c r="L26" s="376"/>
      <c r="M26" s="376"/>
      <c r="N26" s="376"/>
      <c r="O26" s="376"/>
    </row>
    <row r="27" spans="2:18" s="8" customFormat="1"/>
    <row r="28" spans="2:18" s="8" customFormat="1"/>
    <row r="29" spans="2:18" s="8" customFormat="1" ht="15.6">
      <c r="P29" s="10"/>
      <c r="Q29" s="10"/>
      <c r="R29" s="10"/>
    </row>
    <row r="30" spans="2:18" s="8" customFormat="1"/>
    <row r="31" spans="2:18" s="8" customFormat="1"/>
    <row r="32" spans="2:18" s="8" customFormat="1"/>
    <row r="33" s="8" customFormat="1"/>
    <row r="34" s="8" customFormat="1"/>
    <row r="35" s="8" customFormat="1"/>
    <row r="53" spans="16:18" ht="15.6">
      <c r="P53" s="1"/>
      <c r="Q53" s="1"/>
      <c r="R53" s="1"/>
    </row>
    <row r="66" spans="16:18" ht="15.6">
      <c r="P66" s="1"/>
      <c r="Q66" s="1"/>
      <c r="R66" s="1"/>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20" zoomScaleNormal="100" workbookViewId="0">
      <selection activeCell="K9" sqref="K9"/>
    </sheetView>
  </sheetViews>
  <sheetFormatPr defaultColWidth="8.88671875" defaultRowHeight="14.4"/>
  <cols>
    <col min="1" max="1" width="1.6640625" customWidth="1"/>
    <col min="2" max="2" width="5.109375" customWidth="1"/>
    <col min="3" max="3" width="29" customWidth="1"/>
    <col min="4" max="4" width="100.6640625" customWidth="1"/>
    <col min="5" max="5" width="33.44140625" style="17" customWidth="1"/>
  </cols>
  <sheetData>
    <row r="1" spans="2:13" s="4" customFormat="1" ht="21" customHeight="1">
      <c r="D1" s="26" t="s">
        <v>18</v>
      </c>
      <c r="E1" s="13"/>
    </row>
    <row r="2" spans="2:13" s="4" customFormat="1" ht="42.75" customHeight="1">
      <c r="D2" s="44" t="s">
        <v>19</v>
      </c>
      <c r="E2" s="14"/>
      <c r="F2" s="43"/>
      <c r="G2" s="43"/>
      <c r="H2" s="43"/>
      <c r="I2" s="43"/>
      <c r="J2" s="43"/>
      <c r="K2" s="43"/>
      <c r="L2" s="43"/>
      <c r="M2" s="43"/>
    </row>
    <row r="3" spans="2:13" s="2" customFormat="1" ht="26.25" customHeight="1">
      <c r="E3" s="15"/>
    </row>
    <row r="4" spans="2:13" s="2" customFormat="1" ht="21">
      <c r="B4" s="23" t="s">
        <v>63</v>
      </c>
      <c r="C4" s="24"/>
      <c r="D4" s="24"/>
      <c r="E4" s="25"/>
    </row>
    <row r="5" spans="2:13" s="2" customFormat="1" ht="15.6">
      <c r="B5" s="3"/>
      <c r="E5" s="15"/>
    </row>
    <row r="6" spans="2:13" s="5" customFormat="1" ht="24" customHeight="1">
      <c r="B6" s="18" t="s">
        <v>64</v>
      </c>
      <c r="C6" s="18" t="s">
        <v>65</v>
      </c>
      <c r="D6" s="18" t="s">
        <v>66</v>
      </c>
      <c r="E6" s="18" t="s">
        <v>67</v>
      </c>
    </row>
    <row r="7" spans="2:13" s="11" customFormat="1" ht="51.75" customHeight="1">
      <c r="B7" s="19">
        <v>1</v>
      </c>
      <c r="C7" s="22" t="s">
        <v>68</v>
      </c>
      <c r="D7" s="20" t="s">
        <v>69</v>
      </c>
      <c r="E7" s="21" t="s">
        <v>70</v>
      </c>
    </row>
    <row r="8" spans="2:13" s="11" customFormat="1" ht="51.75" customHeight="1">
      <c r="B8" s="19">
        <v>2</v>
      </c>
      <c r="C8" s="22" t="s">
        <v>71</v>
      </c>
      <c r="D8" s="20" t="s">
        <v>72</v>
      </c>
      <c r="E8" s="21" t="s">
        <v>70</v>
      </c>
    </row>
    <row r="9" spans="2:13" s="11" customFormat="1" ht="110.25" customHeight="1">
      <c r="B9" s="19">
        <v>3</v>
      </c>
      <c r="C9" s="22" t="s">
        <v>73</v>
      </c>
      <c r="D9" s="20" t="s">
        <v>74</v>
      </c>
      <c r="E9" s="21" t="s">
        <v>70</v>
      </c>
    </row>
    <row r="10" spans="2:13" s="11" customFormat="1" ht="54" customHeight="1">
      <c r="B10" s="19">
        <v>4</v>
      </c>
      <c r="C10" s="22" t="s">
        <v>75</v>
      </c>
      <c r="D10" s="20" t="s">
        <v>76</v>
      </c>
      <c r="E10" s="21" t="s">
        <v>77</v>
      </c>
    </row>
    <row r="11" spans="2:13" s="11" customFormat="1" ht="51" customHeight="1">
      <c r="B11" s="19">
        <v>5</v>
      </c>
      <c r="C11" s="22" t="s">
        <v>78</v>
      </c>
      <c r="D11" s="20" t="s">
        <v>79</v>
      </c>
      <c r="E11" s="21" t="s">
        <v>77</v>
      </c>
    </row>
    <row r="12" spans="2:13" s="11" customFormat="1" ht="50.25" customHeight="1">
      <c r="B12" s="19">
        <v>6</v>
      </c>
      <c r="C12" s="22" t="s">
        <v>80</v>
      </c>
      <c r="D12" s="20" t="s">
        <v>81</v>
      </c>
      <c r="E12" s="21" t="s">
        <v>77</v>
      </c>
    </row>
    <row r="13" spans="2:13" s="11" customFormat="1" ht="50.25" customHeight="1">
      <c r="B13" s="19">
        <v>7</v>
      </c>
      <c r="C13" s="22" t="s">
        <v>82</v>
      </c>
      <c r="D13" s="20" t="s">
        <v>83</v>
      </c>
      <c r="E13" s="21" t="s">
        <v>84</v>
      </c>
    </row>
    <row r="14" spans="2:13" s="11" customFormat="1" ht="50.25" customHeight="1">
      <c r="B14" s="19">
        <v>8</v>
      </c>
      <c r="C14" s="22" t="s">
        <v>85</v>
      </c>
      <c r="D14" s="20" t="s">
        <v>86</v>
      </c>
      <c r="E14" s="21" t="s">
        <v>87</v>
      </c>
    </row>
    <row r="15" spans="2:13" s="11" customFormat="1" ht="66" customHeight="1">
      <c r="B15" s="19">
        <v>9</v>
      </c>
      <c r="C15" s="22" t="s">
        <v>88</v>
      </c>
      <c r="D15" s="20" t="s">
        <v>89</v>
      </c>
      <c r="E15" s="21" t="s">
        <v>70</v>
      </c>
    </row>
    <row r="16" spans="2:13" s="11" customFormat="1" ht="171.6" customHeight="1">
      <c r="B16" s="19">
        <v>10</v>
      </c>
      <c r="C16" s="22" t="s">
        <v>90</v>
      </c>
      <c r="D16" s="20" t="s">
        <v>91</v>
      </c>
      <c r="E16" s="21" t="s">
        <v>92</v>
      </c>
    </row>
    <row r="17" spans="2:11" s="11" customFormat="1" ht="43.2">
      <c r="B17" s="19">
        <v>11</v>
      </c>
      <c r="C17" s="22" t="s">
        <v>93</v>
      </c>
      <c r="D17" s="20" t="s">
        <v>94</v>
      </c>
      <c r="E17" s="21" t="s">
        <v>77</v>
      </c>
      <c r="I17" s="12"/>
      <c r="J17" s="12"/>
      <c r="K17" s="12"/>
    </row>
    <row r="18" spans="2:11" s="11" customFormat="1" ht="66" customHeight="1">
      <c r="B18" s="19">
        <v>12</v>
      </c>
      <c r="C18" s="22" t="s">
        <v>95</v>
      </c>
      <c r="D18" s="20" t="s">
        <v>96</v>
      </c>
      <c r="E18" s="21" t="s">
        <v>70</v>
      </c>
    </row>
    <row r="19" spans="2:11" s="11" customFormat="1" ht="66" customHeight="1">
      <c r="B19" s="19">
        <v>13</v>
      </c>
      <c r="C19" s="22" t="s">
        <v>97</v>
      </c>
      <c r="D19" s="20" t="s">
        <v>98</v>
      </c>
      <c r="E19" s="21" t="s">
        <v>70</v>
      </c>
    </row>
    <row r="20" spans="2:11" s="11" customFormat="1" ht="57.6">
      <c r="B20" s="19">
        <v>14</v>
      </c>
      <c r="C20" s="22" t="s">
        <v>99</v>
      </c>
      <c r="D20" s="20" t="s">
        <v>100</v>
      </c>
      <c r="E20" s="21" t="s">
        <v>101</v>
      </c>
    </row>
    <row r="21" spans="2:11" s="11" customFormat="1" ht="201.6">
      <c r="B21" s="19">
        <v>15</v>
      </c>
      <c r="C21" s="22" t="s">
        <v>102</v>
      </c>
      <c r="D21" s="20" t="s">
        <v>103</v>
      </c>
      <c r="E21" s="21" t="s">
        <v>104</v>
      </c>
    </row>
    <row r="22" spans="2:11" s="11" customFormat="1" ht="43.2">
      <c r="B22" s="19">
        <v>16</v>
      </c>
      <c r="C22" s="22" t="s">
        <v>105</v>
      </c>
      <c r="D22" s="20" t="s">
        <v>106</v>
      </c>
      <c r="E22" s="21" t="s">
        <v>70</v>
      </c>
    </row>
    <row r="23" spans="2:11" s="11" customFormat="1" ht="43.2">
      <c r="B23" s="19">
        <v>17</v>
      </c>
      <c r="C23" s="22" t="s">
        <v>107</v>
      </c>
      <c r="D23" s="20" t="s">
        <v>108</v>
      </c>
      <c r="E23" s="21" t="s">
        <v>77</v>
      </c>
    </row>
    <row r="24" spans="2:11" s="11" customFormat="1" ht="72">
      <c r="B24" s="19">
        <v>18</v>
      </c>
      <c r="C24" s="22" t="s">
        <v>109</v>
      </c>
      <c r="D24" s="20" t="s">
        <v>110</v>
      </c>
      <c r="E24" s="21" t="s">
        <v>70</v>
      </c>
    </row>
    <row r="25" spans="2:11" s="11" customFormat="1" ht="43.2">
      <c r="B25" s="19">
        <v>19</v>
      </c>
      <c r="C25" s="22" t="s">
        <v>111</v>
      </c>
      <c r="D25" s="20" t="s">
        <v>112</v>
      </c>
      <c r="E25" s="21" t="s">
        <v>113</v>
      </c>
    </row>
    <row r="26" spans="2:11" s="11" customFormat="1" ht="57.6">
      <c r="B26" s="19">
        <v>20</v>
      </c>
      <c r="C26" s="22" t="s">
        <v>114</v>
      </c>
      <c r="D26" s="20" t="s">
        <v>115</v>
      </c>
      <c r="E26" s="21" t="s">
        <v>116</v>
      </c>
    </row>
    <row r="27" spans="2:11" s="11" customFormat="1" ht="57.6">
      <c r="B27" s="19">
        <v>21</v>
      </c>
      <c r="C27" s="22" t="s">
        <v>117</v>
      </c>
      <c r="D27" s="20" t="s">
        <v>118</v>
      </c>
      <c r="E27" s="21" t="s">
        <v>116</v>
      </c>
    </row>
    <row r="28" spans="2:11" s="11" customFormat="1" ht="72">
      <c r="B28" s="19">
        <v>22</v>
      </c>
      <c r="C28" s="22" t="s">
        <v>119</v>
      </c>
      <c r="D28" s="20" t="s">
        <v>120</v>
      </c>
      <c r="E28" s="21" t="s">
        <v>121</v>
      </c>
    </row>
    <row r="29" spans="2:11" s="11" customFormat="1" ht="43.2">
      <c r="B29" s="19">
        <v>23</v>
      </c>
      <c r="C29" s="22" t="s">
        <v>122</v>
      </c>
      <c r="D29" s="20" t="s">
        <v>123</v>
      </c>
      <c r="E29" s="21" t="s">
        <v>77</v>
      </c>
    </row>
    <row r="30" spans="2:11" s="11" customFormat="1" ht="201.6">
      <c r="B30" s="19">
        <v>24</v>
      </c>
      <c r="C30" s="22" t="s">
        <v>124</v>
      </c>
      <c r="D30" s="20" t="s">
        <v>125</v>
      </c>
      <c r="E30" s="21" t="s">
        <v>126</v>
      </c>
    </row>
    <row r="31" spans="2:11" s="11" customFormat="1" ht="43.2">
      <c r="B31" s="19">
        <v>25</v>
      </c>
      <c r="C31" s="22" t="s">
        <v>127</v>
      </c>
      <c r="D31" s="20" t="s">
        <v>128</v>
      </c>
      <c r="E31" s="21" t="s">
        <v>77</v>
      </c>
    </row>
    <row r="32" spans="2:11" s="11" customFormat="1" ht="223.2" customHeight="1">
      <c r="B32" s="19">
        <v>26</v>
      </c>
      <c r="C32" s="22" t="s">
        <v>129</v>
      </c>
      <c r="D32" s="20" t="s">
        <v>130</v>
      </c>
      <c r="E32" s="21" t="s">
        <v>131</v>
      </c>
    </row>
    <row r="33" spans="2:11" s="11" customFormat="1" ht="51" customHeight="1">
      <c r="B33" s="19">
        <v>27</v>
      </c>
      <c r="C33" s="22" t="s">
        <v>132</v>
      </c>
      <c r="D33" s="20" t="s">
        <v>133</v>
      </c>
      <c r="E33" s="21" t="s">
        <v>77</v>
      </c>
    </row>
    <row r="34" spans="2:11" s="11" customFormat="1" ht="51.75" customHeight="1">
      <c r="B34" s="19">
        <v>28</v>
      </c>
      <c r="C34" s="22" t="s">
        <v>134</v>
      </c>
      <c r="D34" s="20" t="s">
        <v>135</v>
      </c>
      <c r="E34" s="21" t="s">
        <v>136</v>
      </c>
    </row>
    <row r="35" spans="2:11" s="11" customFormat="1" ht="65.400000000000006" customHeight="1">
      <c r="B35" s="19">
        <v>29</v>
      </c>
      <c r="C35" s="22" t="s">
        <v>137</v>
      </c>
      <c r="D35" s="20" t="s">
        <v>138</v>
      </c>
      <c r="E35" s="21" t="s">
        <v>70</v>
      </c>
    </row>
    <row r="36" spans="2:11" s="11" customFormat="1" ht="68.25" customHeight="1">
      <c r="B36" s="19">
        <v>30</v>
      </c>
      <c r="C36" s="22" t="s">
        <v>139</v>
      </c>
      <c r="D36" s="20" t="s">
        <v>140</v>
      </c>
      <c r="E36" s="21" t="s">
        <v>141</v>
      </c>
    </row>
    <row r="37" spans="2:11" s="11" customFormat="1" ht="86.4">
      <c r="B37" s="19">
        <v>31</v>
      </c>
      <c r="C37" s="22" t="s">
        <v>142</v>
      </c>
      <c r="D37" s="20" t="s">
        <v>143</v>
      </c>
      <c r="E37" s="21" t="s">
        <v>70</v>
      </c>
    </row>
    <row r="38" spans="2:11" s="11" customFormat="1" ht="158.4">
      <c r="B38" s="19">
        <v>32</v>
      </c>
      <c r="C38" s="22" t="s">
        <v>144</v>
      </c>
      <c r="D38" s="20" t="s">
        <v>145</v>
      </c>
      <c r="E38" s="21" t="s">
        <v>92</v>
      </c>
    </row>
    <row r="39" spans="2:11" s="11" customFormat="1" ht="57.6">
      <c r="B39" s="19">
        <v>33</v>
      </c>
      <c r="C39" s="22" t="s">
        <v>146</v>
      </c>
      <c r="D39" s="20" t="s">
        <v>147</v>
      </c>
      <c r="E39" s="21" t="s">
        <v>148</v>
      </c>
    </row>
    <row r="40" spans="2:11" s="11" customFormat="1" ht="144">
      <c r="B40" s="109">
        <v>34</v>
      </c>
      <c r="C40" s="22" t="s">
        <v>149</v>
      </c>
      <c r="D40" s="110" t="s">
        <v>150</v>
      </c>
      <c r="E40" s="111" t="s">
        <v>151</v>
      </c>
    </row>
    <row r="41" spans="2:11" s="11" customFormat="1" ht="43.2">
      <c r="B41" s="19">
        <v>35</v>
      </c>
      <c r="C41" s="22" t="s">
        <v>152</v>
      </c>
      <c r="D41" s="20" t="s">
        <v>153</v>
      </c>
      <c r="E41" s="21" t="s">
        <v>70</v>
      </c>
      <c r="I41" s="12"/>
      <c r="J41" s="12"/>
      <c r="K41" s="12"/>
    </row>
    <row r="42" spans="2:11" s="11" customFormat="1" ht="72">
      <c r="B42" s="19">
        <v>36</v>
      </c>
      <c r="C42" s="22" t="s">
        <v>154</v>
      </c>
      <c r="D42" s="20" t="s">
        <v>155</v>
      </c>
      <c r="E42" s="21" t="s">
        <v>156</v>
      </c>
      <c r="I42" s="12"/>
      <c r="J42" s="12"/>
      <c r="K42" s="12"/>
    </row>
    <row r="43" spans="2:11" s="11" customFormat="1" ht="54" customHeight="1">
      <c r="B43" s="19">
        <v>37</v>
      </c>
      <c r="C43" s="22" t="s">
        <v>157</v>
      </c>
      <c r="D43" s="20" t="s">
        <v>158</v>
      </c>
      <c r="E43" s="21" t="s">
        <v>70</v>
      </c>
    </row>
    <row r="44" spans="2:11" s="11" customFormat="1" ht="48" customHeight="1">
      <c r="B44" s="19">
        <v>38</v>
      </c>
      <c r="C44" s="22" t="s">
        <v>159</v>
      </c>
      <c r="D44" s="20" t="s">
        <v>160</v>
      </c>
      <c r="E44" s="21" t="s">
        <v>161</v>
      </c>
    </row>
    <row r="45" spans="2:11" s="11" customFormat="1" ht="48.75" customHeight="1">
      <c r="B45" s="19">
        <v>39</v>
      </c>
      <c r="C45" s="22" t="s">
        <v>162</v>
      </c>
      <c r="D45" s="20" t="s">
        <v>163</v>
      </c>
      <c r="E45" s="21" t="s">
        <v>77</v>
      </c>
    </row>
    <row r="46" spans="2:11" s="11" customFormat="1" ht="43.2">
      <c r="B46" s="19">
        <v>40</v>
      </c>
      <c r="C46" s="22" t="s">
        <v>164</v>
      </c>
      <c r="D46" s="20" t="s">
        <v>165</v>
      </c>
      <c r="E46" s="21" t="s">
        <v>70</v>
      </c>
    </row>
    <row r="47" spans="2:11" s="11" customFormat="1" ht="48" customHeight="1">
      <c r="B47" s="19">
        <v>41</v>
      </c>
      <c r="C47" s="22" t="s">
        <v>166</v>
      </c>
      <c r="D47" s="20" t="s">
        <v>167</v>
      </c>
      <c r="E47" s="21" t="s">
        <v>168</v>
      </c>
    </row>
    <row r="48" spans="2:11" s="11" customFormat="1" ht="63.75" customHeight="1">
      <c r="B48" s="19">
        <v>42</v>
      </c>
      <c r="C48" s="22" t="s">
        <v>169</v>
      </c>
      <c r="D48" s="20" t="s">
        <v>170</v>
      </c>
      <c r="E48" s="21" t="s">
        <v>171</v>
      </c>
    </row>
    <row r="49" spans="2:11" s="11" customFormat="1" ht="144">
      <c r="B49" s="19">
        <v>43</v>
      </c>
      <c r="C49" s="22" t="s">
        <v>172</v>
      </c>
      <c r="D49" s="20" t="s">
        <v>173</v>
      </c>
      <c r="E49" s="21" t="s">
        <v>174</v>
      </c>
    </row>
    <row r="50" spans="2:11" s="11" customFormat="1" ht="51" customHeight="1">
      <c r="B50" s="19">
        <v>44</v>
      </c>
      <c r="C50" s="22" t="s">
        <v>175</v>
      </c>
      <c r="D50" s="20" t="s">
        <v>176</v>
      </c>
      <c r="E50" s="21" t="s">
        <v>177</v>
      </c>
    </row>
    <row r="51" spans="2:11" s="11" customFormat="1" ht="50.25" customHeight="1">
      <c r="B51" s="19">
        <v>45</v>
      </c>
      <c r="C51" s="22" t="s">
        <v>178</v>
      </c>
      <c r="D51" s="20" t="s">
        <v>179</v>
      </c>
      <c r="E51" s="21" t="s">
        <v>161</v>
      </c>
      <c r="I51" s="12"/>
      <c r="J51" s="12"/>
      <c r="K51" s="12"/>
    </row>
    <row r="52" spans="2:11" s="11" customFormat="1" ht="50.25" customHeight="1">
      <c r="B52" s="19">
        <v>46</v>
      </c>
      <c r="C52" s="22" t="s">
        <v>180</v>
      </c>
      <c r="D52" s="20" t="s">
        <v>181</v>
      </c>
      <c r="E52" s="21" t="s">
        <v>70</v>
      </c>
    </row>
    <row r="53" spans="2:11" s="11" customFormat="1" ht="124.2" customHeight="1">
      <c r="B53" s="19">
        <v>47</v>
      </c>
      <c r="C53" s="22" t="s">
        <v>182</v>
      </c>
      <c r="D53" s="20" t="s">
        <v>183</v>
      </c>
      <c r="E53" s="21" t="s">
        <v>184</v>
      </c>
    </row>
    <row r="54" spans="2:11" s="11" customFormat="1" ht="51.75" customHeight="1">
      <c r="B54" s="19">
        <v>48</v>
      </c>
      <c r="C54" s="22" t="s">
        <v>185</v>
      </c>
      <c r="D54" s="20" t="s">
        <v>186</v>
      </c>
      <c r="E54" s="21" t="s">
        <v>70</v>
      </c>
    </row>
    <row r="55" spans="2:11" s="11" customFormat="1" ht="49.5" customHeight="1">
      <c r="B55" s="19">
        <v>49</v>
      </c>
      <c r="C55" s="22" t="s">
        <v>187</v>
      </c>
      <c r="D55" s="20" t="s">
        <v>188</v>
      </c>
      <c r="E55" s="21"/>
    </row>
    <row r="56" spans="2:11" s="11" customFormat="1" ht="63.75" customHeight="1">
      <c r="B56" s="19">
        <v>50</v>
      </c>
      <c r="C56" s="103" t="s">
        <v>189</v>
      </c>
      <c r="D56" s="104" t="s">
        <v>190</v>
      </c>
      <c r="E56" s="105" t="s">
        <v>77</v>
      </c>
    </row>
    <row r="57" spans="2:11" s="11" customFormat="1" ht="187.2">
      <c r="B57" s="19">
        <v>51</v>
      </c>
      <c r="C57" s="108" t="s">
        <v>191</v>
      </c>
      <c r="D57" s="106" t="s">
        <v>192</v>
      </c>
      <c r="E57" s="107" t="s">
        <v>193</v>
      </c>
    </row>
    <row r="58" spans="2:11" s="11" customFormat="1">
      <c r="E58" s="1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topLeftCell="A6" zoomScale="70" zoomScaleNormal="70" workbookViewId="0">
      <selection activeCell="R11" sqref="R11"/>
    </sheetView>
  </sheetViews>
  <sheetFormatPr defaultColWidth="8.88671875" defaultRowHeight="14.4"/>
  <cols>
    <col min="1" max="1" width="4.5546875" style="56" customWidth="1"/>
    <col min="3" max="3" width="40" style="38" customWidth="1"/>
    <col min="4" max="10" width="12.6640625" customWidth="1"/>
    <col min="11" max="11" width="14" customWidth="1"/>
    <col min="12" max="12" width="12.6640625" style="31" customWidth="1"/>
    <col min="13" max="23" width="12.6640625" customWidth="1"/>
    <col min="24" max="24" width="17" customWidth="1"/>
    <col min="25" max="25" width="53.6640625" customWidth="1"/>
    <col min="26" max="26" width="47.5546875" customWidth="1"/>
  </cols>
  <sheetData>
    <row r="1" spans="1:26" ht="15.6">
      <c r="A1" s="98"/>
      <c r="B1" s="98" t="s">
        <v>194</v>
      </c>
      <c r="D1" s="30" t="s">
        <v>18</v>
      </c>
      <c r="E1" s="130"/>
      <c r="F1" s="130"/>
      <c r="G1" s="130"/>
      <c r="H1" s="130"/>
      <c r="I1" s="130"/>
      <c r="J1" s="130"/>
      <c r="K1" s="130"/>
    </row>
    <row r="2" spans="1:26" ht="15.6">
      <c r="A2" s="98"/>
      <c r="B2" s="98" t="s">
        <v>195</v>
      </c>
      <c r="D2" s="32" t="s">
        <v>19</v>
      </c>
      <c r="E2" s="130"/>
      <c r="F2" s="130"/>
      <c r="G2" s="130"/>
      <c r="H2" s="130"/>
      <c r="I2" s="130"/>
      <c r="J2" s="130"/>
      <c r="K2" s="130"/>
    </row>
    <row r="4" spans="1:26">
      <c r="D4" s="116" t="s">
        <v>196</v>
      </c>
      <c r="E4" s="117"/>
      <c r="F4" s="117"/>
    </row>
    <row r="5" spans="1:26" s="2" customFormat="1" ht="21">
      <c r="A5" s="99"/>
      <c r="B5" s="23" t="s">
        <v>197</v>
      </c>
      <c r="C5" s="42"/>
      <c r="D5" s="24"/>
      <c r="E5" s="25"/>
      <c r="F5" s="24"/>
      <c r="G5" s="24"/>
      <c r="H5" s="24"/>
      <c r="I5" s="24"/>
      <c r="J5" s="24"/>
      <c r="K5" s="24"/>
      <c r="L5" s="131"/>
      <c r="M5" s="24"/>
    </row>
    <row r="6" spans="1:26">
      <c r="K6" s="33"/>
    </row>
    <row r="7" spans="1:26" ht="29.25" customHeight="1">
      <c r="B7" s="76" t="s">
        <v>198</v>
      </c>
      <c r="C7" s="77" t="s">
        <v>65</v>
      </c>
      <c r="D7" s="379" t="s">
        <v>199</v>
      </c>
      <c r="E7" s="379"/>
      <c r="F7" s="379">
        <v>2013</v>
      </c>
      <c r="G7" s="379"/>
      <c r="H7" s="379">
        <v>2014</v>
      </c>
      <c r="I7" s="379"/>
      <c r="J7" s="379">
        <v>2015</v>
      </c>
      <c r="K7" s="379"/>
      <c r="L7" s="379">
        <v>2016</v>
      </c>
      <c r="M7" s="379"/>
      <c r="N7" s="379">
        <v>2017</v>
      </c>
      <c r="O7" s="379"/>
      <c r="P7" s="379">
        <v>2018</v>
      </c>
      <c r="Q7" s="379"/>
      <c r="R7" s="379">
        <v>2019</v>
      </c>
      <c r="S7" s="380"/>
      <c r="T7" s="79">
        <v>2020</v>
      </c>
      <c r="U7" s="79">
        <v>2021</v>
      </c>
      <c r="V7" s="79">
        <v>2022</v>
      </c>
      <c r="W7" s="132">
        <v>2023</v>
      </c>
      <c r="X7" s="133">
        <v>2024</v>
      </c>
      <c r="Y7" s="381" t="s">
        <v>200</v>
      </c>
      <c r="Z7" s="383" t="s">
        <v>201</v>
      </c>
    </row>
    <row r="8" spans="1:26" ht="34.950000000000003" customHeight="1">
      <c r="B8" s="78"/>
      <c r="C8" s="80"/>
      <c r="D8" s="81" t="s">
        <v>202</v>
      </c>
      <c r="E8" s="76" t="s">
        <v>203</v>
      </c>
      <c r="F8" s="81" t="s">
        <v>202</v>
      </c>
      <c r="G8" s="76" t="s">
        <v>203</v>
      </c>
      <c r="H8" s="81" t="s">
        <v>202</v>
      </c>
      <c r="I8" s="76" t="s">
        <v>203</v>
      </c>
      <c r="J8" s="81" t="s">
        <v>202</v>
      </c>
      <c r="K8" s="76" t="s">
        <v>203</v>
      </c>
      <c r="L8" s="81" t="s">
        <v>202</v>
      </c>
      <c r="M8" s="76" t="s">
        <v>203</v>
      </c>
      <c r="N8" s="81" t="s">
        <v>202</v>
      </c>
      <c r="O8" s="76" t="s">
        <v>203</v>
      </c>
      <c r="P8" s="81" t="s">
        <v>202</v>
      </c>
      <c r="Q8" s="76" t="s">
        <v>203</v>
      </c>
      <c r="R8" s="81" t="s">
        <v>202</v>
      </c>
      <c r="S8" s="78" t="s">
        <v>203</v>
      </c>
      <c r="T8" s="82"/>
      <c r="U8" s="82"/>
      <c r="V8" s="82"/>
      <c r="W8" s="134"/>
      <c r="X8" s="135"/>
      <c r="Y8" s="382"/>
      <c r="Z8" s="384"/>
    </row>
    <row r="9" spans="1:26" ht="15.6">
      <c r="B9" s="83" t="s">
        <v>204</v>
      </c>
      <c r="C9" s="34"/>
      <c r="D9" s="34"/>
      <c r="E9" s="34"/>
      <c r="F9" s="34"/>
      <c r="G9" s="34"/>
      <c r="H9" s="34"/>
      <c r="I9" s="34"/>
      <c r="J9" s="34"/>
      <c r="K9" s="34"/>
      <c r="L9" s="34"/>
      <c r="M9" s="34"/>
      <c r="N9" s="34"/>
      <c r="O9" s="34"/>
      <c r="P9" s="34"/>
      <c r="Q9" s="34"/>
      <c r="R9" s="34"/>
      <c r="S9" s="34"/>
      <c r="T9" s="67"/>
      <c r="U9" s="67"/>
      <c r="V9" s="67"/>
      <c r="W9" s="67"/>
      <c r="X9" s="136"/>
      <c r="Y9" s="137"/>
      <c r="Z9" s="35"/>
    </row>
    <row r="10" spans="1:26" ht="103.95" customHeight="1">
      <c r="A10" s="59"/>
      <c r="B10" s="36">
        <v>1</v>
      </c>
      <c r="C10" s="84" t="s">
        <v>205</v>
      </c>
      <c r="D10" s="143"/>
      <c r="E10" s="72"/>
      <c r="F10" s="146"/>
      <c r="G10" s="72">
        <f>G11+G12</f>
        <v>79264</v>
      </c>
      <c r="H10" s="146"/>
      <c r="I10" s="72">
        <f>I11+I12</f>
        <v>80976</v>
      </c>
      <c r="J10" s="149"/>
      <c r="K10" s="72">
        <f>K11+K12</f>
        <v>80187</v>
      </c>
      <c r="L10" s="146"/>
      <c r="M10" s="72">
        <f>M11+M12</f>
        <v>77659</v>
      </c>
      <c r="N10" s="146"/>
      <c r="O10" s="72">
        <f>O11+O12</f>
        <v>73917</v>
      </c>
      <c r="P10" s="149"/>
      <c r="Q10" s="72">
        <f>Q11+Q12</f>
        <v>77103</v>
      </c>
      <c r="R10" s="146"/>
      <c r="S10" s="72">
        <f>S11+S12</f>
        <v>77942</v>
      </c>
      <c r="T10" s="72">
        <f>T11+T12</f>
        <v>75885</v>
      </c>
      <c r="U10" s="72">
        <f>U11+U12</f>
        <v>71254</v>
      </c>
      <c r="V10" s="72">
        <f>V11+V12</f>
        <v>64783</v>
      </c>
      <c r="W10" s="72">
        <f>W11+W12</f>
        <v>63928</v>
      </c>
      <c r="X10" s="101"/>
      <c r="Y10" s="112" t="s">
        <v>560</v>
      </c>
      <c r="Z10" s="157" t="s">
        <v>206</v>
      </c>
    </row>
    <row r="11" spans="1:26" ht="78.75" customHeight="1">
      <c r="B11" s="36">
        <v>2</v>
      </c>
      <c r="C11" s="45" t="s">
        <v>207</v>
      </c>
      <c r="D11" s="143"/>
      <c r="E11" s="72"/>
      <c r="F11" s="146"/>
      <c r="G11" s="72">
        <v>66849</v>
      </c>
      <c r="H11" s="146"/>
      <c r="I11" s="72">
        <v>71080</v>
      </c>
      <c r="J11" s="149"/>
      <c r="K11" s="72">
        <v>71859</v>
      </c>
      <c r="L11" s="146"/>
      <c r="M11" s="72">
        <v>69484</v>
      </c>
      <c r="N11" s="146"/>
      <c r="O11" s="72">
        <v>67327</v>
      </c>
      <c r="P11" s="149"/>
      <c r="Q11" s="72">
        <v>72712</v>
      </c>
      <c r="R11" s="146"/>
      <c r="S11" s="72">
        <v>73279</v>
      </c>
      <c r="T11" s="72">
        <v>72435</v>
      </c>
      <c r="U11" s="72">
        <v>68540</v>
      </c>
      <c r="V11" s="72">
        <v>63017</v>
      </c>
      <c r="W11" s="72">
        <v>62370</v>
      </c>
      <c r="X11" s="101"/>
      <c r="Y11" s="112" t="s">
        <v>561</v>
      </c>
      <c r="Z11" s="157" t="s">
        <v>206</v>
      </c>
    </row>
    <row r="12" spans="1:26" ht="102.6" customHeight="1">
      <c r="B12" s="36">
        <v>3</v>
      </c>
      <c r="C12" s="45" t="s">
        <v>208</v>
      </c>
      <c r="D12" s="143"/>
      <c r="E12" s="72"/>
      <c r="F12" s="146"/>
      <c r="G12" s="72">
        <v>12415</v>
      </c>
      <c r="H12" s="146"/>
      <c r="I12" s="72">
        <v>9896</v>
      </c>
      <c r="J12" s="149"/>
      <c r="K12" s="72">
        <v>8328</v>
      </c>
      <c r="L12" s="146"/>
      <c r="M12" s="72">
        <v>8175</v>
      </c>
      <c r="N12" s="146"/>
      <c r="O12" s="72">
        <v>6590</v>
      </c>
      <c r="P12" s="149"/>
      <c r="Q12" s="72">
        <v>4391</v>
      </c>
      <c r="R12" s="146"/>
      <c r="S12" s="72">
        <v>4663</v>
      </c>
      <c r="T12" s="72">
        <v>3450</v>
      </c>
      <c r="U12" s="72">
        <v>2714</v>
      </c>
      <c r="V12" s="72">
        <v>1766</v>
      </c>
      <c r="W12" s="72">
        <v>1558</v>
      </c>
      <c r="X12" s="101"/>
      <c r="Y12" s="112" t="s">
        <v>561</v>
      </c>
      <c r="Z12" s="157"/>
    </row>
    <row r="13" spans="1:26" ht="106.2" customHeight="1">
      <c r="B13" s="36">
        <v>4</v>
      </c>
      <c r="C13" s="84" t="s">
        <v>209</v>
      </c>
      <c r="D13" s="143"/>
      <c r="E13" s="72"/>
      <c r="F13" s="146"/>
      <c r="G13" s="72">
        <v>252</v>
      </c>
      <c r="H13" s="146"/>
      <c r="I13" s="72">
        <v>258</v>
      </c>
      <c r="J13" s="149"/>
      <c r="K13" s="72">
        <v>233</v>
      </c>
      <c r="L13" s="146"/>
      <c r="M13" s="72">
        <v>254</v>
      </c>
      <c r="N13" s="146"/>
      <c r="O13" s="72">
        <v>189</v>
      </c>
      <c r="P13" s="149"/>
      <c r="Q13" s="72">
        <v>187</v>
      </c>
      <c r="R13" s="146"/>
      <c r="S13" s="72">
        <v>227</v>
      </c>
      <c r="T13" s="72">
        <v>100</v>
      </c>
      <c r="U13" s="72">
        <v>79</v>
      </c>
      <c r="V13" s="72">
        <v>55</v>
      </c>
      <c r="W13" s="72">
        <v>18</v>
      </c>
      <c r="X13" s="101"/>
      <c r="Y13" s="112" t="s">
        <v>561</v>
      </c>
      <c r="Z13" s="157"/>
    </row>
    <row r="14" spans="1:26" ht="120.75" customHeight="1">
      <c r="B14" s="36">
        <v>5</v>
      </c>
      <c r="C14" s="138" t="s">
        <v>210</v>
      </c>
      <c r="D14" s="144"/>
      <c r="E14" s="73"/>
      <c r="F14" s="147"/>
      <c r="G14" s="72">
        <f>G10</f>
        <v>79264</v>
      </c>
      <c r="H14" s="147"/>
      <c r="I14" s="72">
        <f>I10</f>
        <v>80976</v>
      </c>
      <c r="J14" s="150"/>
      <c r="K14" s="72">
        <f>K10</f>
        <v>80187</v>
      </c>
      <c r="L14" s="147"/>
      <c r="M14" s="72">
        <f>M10</f>
        <v>77659</v>
      </c>
      <c r="N14" s="147"/>
      <c r="O14" s="72">
        <f>O10</f>
        <v>73917</v>
      </c>
      <c r="P14" s="150"/>
      <c r="Q14" s="72">
        <f>Q10</f>
        <v>77103</v>
      </c>
      <c r="R14" s="147"/>
      <c r="S14" s="72">
        <f>S10</f>
        <v>77942</v>
      </c>
      <c r="T14" s="73">
        <f>T10</f>
        <v>75885</v>
      </c>
      <c r="U14" s="73">
        <f>U10</f>
        <v>71254</v>
      </c>
      <c r="V14" s="73">
        <f>V10</f>
        <v>64783</v>
      </c>
      <c r="W14" s="73">
        <f>W10</f>
        <v>63928</v>
      </c>
      <c r="X14" s="102"/>
      <c r="Y14" s="113" t="s">
        <v>561</v>
      </c>
      <c r="Z14" s="158"/>
    </row>
    <row r="15" spans="1:26" ht="15" customHeight="1">
      <c r="B15" s="83" t="s">
        <v>211</v>
      </c>
      <c r="C15" s="83"/>
      <c r="D15" s="34"/>
      <c r="E15" s="153"/>
      <c r="F15" s="34"/>
      <c r="G15" s="153"/>
      <c r="H15" s="34"/>
      <c r="I15" s="153"/>
      <c r="J15" s="34"/>
      <c r="K15" s="153"/>
      <c r="L15" s="34"/>
      <c r="M15" s="153"/>
      <c r="N15" s="34"/>
      <c r="O15" s="153"/>
      <c r="P15" s="34"/>
      <c r="Q15" s="153"/>
      <c r="R15" s="34"/>
      <c r="S15" s="153"/>
      <c r="T15" s="153"/>
      <c r="U15" s="153"/>
      <c r="V15" s="153"/>
      <c r="W15" s="153"/>
      <c r="X15" s="136"/>
      <c r="Y15" s="153"/>
      <c r="Z15" s="35"/>
    </row>
    <row r="16" spans="1:26" ht="70.2" customHeight="1">
      <c r="B16" s="36">
        <v>6</v>
      </c>
      <c r="C16" s="37" t="s">
        <v>212</v>
      </c>
      <c r="D16" s="145"/>
      <c r="E16" s="154"/>
      <c r="F16" s="148"/>
      <c r="G16" s="309">
        <v>0.99299999999999999</v>
      </c>
      <c r="H16" s="148"/>
      <c r="I16" s="154"/>
      <c r="J16" s="148"/>
      <c r="K16" s="154"/>
      <c r="L16" s="148"/>
      <c r="M16" s="154"/>
      <c r="N16" s="148"/>
      <c r="O16" s="154"/>
      <c r="P16" s="148"/>
      <c r="Q16" s="309">
        <v>0.996</v>
      </c>
      <c r="R16" s="148"/>
      <c r="S16" s="154"/>
      <c r="T16" s="154"/>
      <c r="U16" s="154"/>
      <c r="V16" s="154"/>
      <c r="W16" s="155"/>
      <c r="X16" s="151"/>
      <c r="Y16" s="155"/>
      <c r="Z16" s="159"/>
    </row>
    <row r="17" spans="2:26" ht="96" customHeight="1">
      <c r="B17" s="36">
        <v>7</v>
      </c>
      <c r="C17" s="84" t="s">
        <v>213</v>
      </c>
      <c r="D17" s="143"/>
      <c r="E17" s="72"/>
      <c r="F17" s="146"/>
      <c r="G17" s="72"/>
      <c r="H17" s="146"/>
      <c r="I17" s="72"/>
      <c r="J17" s="149"/>
      <c r="K17" s="72"/>
      <c r="L17" s="146"/>
      <c r="M17" s="72"/>
      <c r="N17" s="146"/>
      <c r="O17" s="72"/>
      <c r="P17" s="149"/>
      <c r="Q17" s="72"/>
      <c r="R17" s="146"/>
      <c r="S17" s="72"/>
      <c r="T17" s="72"/>
      <c r="U17" s="72"/>
      <c r="V17" s="72"/>
      <c r="W17" s="72"/>
      <c r="X17" s="101"/>
      <c r="Y17" s="114"/>
      <c r="Z17" s="156"/>
    </row>
    <row r="18" spans="2:26" ht="15.6">
      <c r="B18" s="83" t="s">
        <v>214</v>
      </c>
      <c r="C18" s="34"/>
      <c r="D18" s="34"/>
      <c r="E18" s="153"/>
      <c r="F18" s="34"/>
      <c r="G18" s="153"/>
      <c r="H18" s="34"/>
      <c r="I18" s="153"/>
      <c r="J18" s="34"/>
      <c r="K18" s="153"/>
      <c r="L18" s="34"/>
      <c r="M18" s="153"/>
      <c r="N18" s="34"/>
      <c r="O18" s="153"/>
      <c r="P18" s="34"/>
      <c r="Q18" s="153"/>
      <c r="R18" s="34"/>
      <c r="S18" s="153"/>
      <c r="T18" s="153"/>
      <c r="U18" s="153"/>
      <c r="V18" s="153"/>
      <c r="W18" s="153"/>
      <c r="X18" s="136"/>
      <c r="Y18" s="153"/>
      <c r="Z18" s="35"/>
    </row>
    <row r="19" spans="2:26" ht="38.25" customHeight="1" thickBot="1">
      <c r="B19" s="36">
        <v>8</v>
      </c>
      <c r="C19" s="84" t="s">
        <v>215</v>
      </c>
      <c r="D19" s="143"/>
      <c r="E19" s="72"/>
      <c r="F19" s="146"/>
      <c r="G19" s="72">
        <v>79780</v>
      </c>
      <c r="H19" s="146"/>
      <c r="I19" s="72">
        <v>81715</v>
      </c>
      <c r="J19" s="149"/>
      <c r="K19" s="72">
        <v>80875</v>
      </c>
      <c r="L19" s="146"/>
      <c r="M19" s="72">
        <v>78194</v>
      </c>
      <c r="N19" s="146"/>
      <c r="O19" s="72">
        <v>74328</v>
      </c>
      <c r="P19" s="149"/>
      <c r="Q19" s="72">
        <v>77528</v>
      </c>
      <c r="R19" s="146"/>
      <c r="S19" s="72">
        <v>78223</v>
      </c>
      <c r="T19" s="72">
        <v>76261</v>
      </c>
      <c r="U19" s="72">
        <v>71659</v>
      </c>
      <c r="V19" s="72">
        <v>65586</v>
      </c>
      <c r="W19" s="72">
        <v>64306</v>
      </c>
      <c r="X19" s="100"/>
      <c r="Y19" s="112"/>
      <c r="Z19" s="160"/>
    </row>
    <row r="20" spans="2:26" ht="17.25" customHeight="1" thickTop="1">
      <c r="B20" s="83" t="s">
        <v>216</v>
      </c>
      <c r="C20" s="34"/>
      <c r="D20" s="34"/>
      <c r="E20" s="153"/>
      <c r="F20" s="34"/>
      <c r="G20" s="153"/>
      <c r="H20" s="34"/>
      <c r="I20" s="153"/>
      <c r="J20" s="34"/>
      <c r="K20" s="153"/>
      <c r="L20" s="34"/>
      <c r="M20" s="153"/>
      <c r="N20" s="34"/>
      <c r="O20" s="153"/>
      <c r="P20" s="34"/>
      <c r="Q20" s="153"/>
      <c r="R20" s="34"/>
      <c r="S20" s="153"/>
      <c r="T20" s="153"/>
      <c r="U20" s="153"/>
      <c r="V20" s="153"/>
      <c r="W20" s="153"/>
      <c r="X20" s="152" t="s">
        <v>217</v>
      </c>
      <c r="Y20" s="377"/>
      <c r="Z20" s="378"/>
    </row>
    <row r="21" spans="2:26" ht="75.75" customHeight="1">
      <c r="B21" s="36">
        <v>9</v>
      </c>
      <c r="C21" s="84" t="s">
        <v>218</v>
      </c>
      <c r="D21" s="310" t="str">
        <f>IF(OR(ISBLANK(D10),AND(ISBLANK(D19),ISBLANK(D52))),"",IF(ISBLANK(D19),100*D10/D52,100*D10/D19))</f>
        <v/>
      </c>
      <c r="E21" s="311" t="str">
        <f>IF(OR(ISBLANK(E10),AND(ISBLANK(E19),ISBLANK(D52))),"",IF(ISBLANK(E19),100*E10/D52,100*E10/E19))</f>
        <v/>
      </c>
      <c r="F21" s="312" t="str">
        <f>IF(OR(ISBLANK(F10),AND(ISBLANK(F19),ISBLANK(E52))),"",IF(ISBLANK(F19),100*F10/E52,100*F10/F19))</f>
        <v/>
      </c>
      <c r="G21" s="311">
        <f>IF(OR(ISBLANK(G10),AND(ISBLANK(G19),ISBLANK(E52))),"",IF(ISBLANK(G19),100*G10/E52,100*G10/G19))</f>
        <v>99.353221358736519</v>
      </c>
      <c r="H21" s="312" t="str">
        <f>IF(OR(ISBLANK(H10),AND(ISBLANK(H19),ISBLANK(F52))),"",IF(ISBLANK(H19),100*H10/F52,100*H10/H19))</f>
        <v/>
      </c>
      <c r="I21" s="311">
        <f>IF(OR(ISBLANK(I10),AND(ISBLANK(I19),ISBLANK(F52))),"",IF(ISBLANK(I19),100*I10/F52,100*I10/I19))</f>
        <v>99.095637275897943</v>
      </c>
      <c r="J21" s="313" t="str">
        <f>IF(OR(ISBLANK(J10),AND(ISBLANK(J19),ISBLANK(G52))),"",IF(ISBLANK(J19),100*J10/G52,100*J10/J19))</f>
        <v/>
      </c>
      <c r="K21" s="311">
        <f>IF(OR(ISBLANK(K10),AND(ISBLANK(K19),ISBLANK(G52))),"",IF(ISBLANK(K19),100*K10/G52,100*K10/K19))</f>
        <v>99.149304482225659</v>
      </c>
      <c r="L21" s="312" t="str">
        <f>IF(OR(ISBLANK(L10),AND(ISBLANK(L19),ISBLANK(H52))),"",IF(ISBLANK(L19),100*L10/H52,100*L10/L19))</f>
        <v/>
      </c>
      <c r="M21" s="311">
        <f>IF(OR(ISBLANK(M10),AND(ISBLANK(M19),ISBLANK(H52))),"",IF(ISBLANK(M19),100*M10/H52,100*M10/M19))</f>
        <v>99.315804281658444</v>
      </c>
      <c r="N21" s="312" t="str">
        <f>IF(OR(ISBLANK(N10),AND(ISBLANK(N19),ISBLANK(I52))),"",IF(ISBLANK(N19),100*N10/I52,100*N10/N19))</f>
        <v/>
      </c>
      <c r="O21" s="311">
        <f>IF(OR(ISBLANK(O10),AND(ISBLANK(O19),ISBLANK(I52))),"",IF(ISBLANK(O19),100*O10/I52,100*O10/O19))</f>
        <v>99.447045527930257</v>
      </c>
      <c r="P21" s="313" t="str">
        <f>IF(OR(ISBLANK(P10),AND(ISBLANK(P19),ISBLANK(J52))),"",IF(ISBLANK(P19),100*P10/J52,100*P10/P19))</f>
        <v/>
      </c>
      <c r="Q21" s="311">
        <f>IF(OR(ISBLANK(Q10),AND(ISBLANK(Q19),ISBLANK(J52))),"",IF(ISBLANK(Q19),100*Q10/J52,100*Q10/Q19))</f>
        <v>99.451810958621408</v>
      </c>
      <c r="R21" s="312" t="str">
        <f>IF(OR(ISBLANK(R10),AND(ISBLANK(R19),ISBLANK(K52))),"",IF(ISBLANK(R19),100*R10/K52,100*R10/R19))</f>
        <v/>
      </c>
      <c r="S21" s="311">
        <f>IF(OR(ISBLANK(S10),AND(ISBLANK(S19),ISBLANK(K52))),"",IF(ISBLANK(S19),100*S10/K52,100*S10/S19))</f>
        <v>99.640770617337608</v>
      </c>
      <c r="T21" s="311">
        <f>IF(OR(ISBLANK(T10),AND(ISBLANK(T19),ISBLANK(L52))),"",IF(ISBLANK(T19),100*T10/L52,100*T10/T19))</f>
        <v>99.506956373506767</v>
      </c>
      <c r="U21" s="311">
        <f>IF(OR(ISBLANK(U10),AND(ISBLANK(U19),ISBLANK(M52))),"",IF(ISBLANK(U19),100*U10/M52,100*U10/U19))</f>
        <v>99.434823260162716</v>
      </c>
      <c r="V21" s="311">
        <f>IF(OR(ISBLANK(V10),AND(ISBLANK(V19),ISBLANK(N52))),"",IF(ISBLANK(V19),100*V10/N52,100*V10/V19))</f>
        <v>98.775653340651971</v>
      </c>
      <c r="W21" s="314">
        <f>IF(OR(ISBLANK(W10),AND(ISBLANK(W19),ISBLANK(O52))),"",IF(ISBLANK(W19),100*W10/O52,100*W10/W19))</f>
        <v>99.412185488134853</v>
      </c>
      <c r="X21" s="317">
        <v>100</v>
      </c>
      <c r="Y21" s="112"/>
      <c r="Z21" s="156"/>
    </row>
    <row r="22" spans="2:26" ht="142.5" customHeight="1">
      <c r="B22" s="36">
        <v>10</v>
      </c>
      <c r="C22" s="84" t="s">
        <v>219</v>
      </c>
      <c r="D22" s="310" t="str">
        <f t="shared" ref="D22:W22" si="0">IF(OR(ISBLANK(D14),ISBLANK(D10)),"",100*D14/D10)</f>
        <v/>
      </c>
      <c r="E22" s="311" t="str">
        <f t="shared" si="0"/>
        <v/>
      </c>
      <c r="F22" s="312" t="str">
        <f t="shared" si="0"/>
        <v/>
      </c>
      <c r="G22" s="311">
        <f t="shared" si="0"/>
        <v>100</v>
      </c>
      <c r="H22" s="312" t="str">
        <f t="shared" si="0"/>
        <v/>
      </c>
      <c r="I22" s="311">
        <f t="shared" si="0"/>
        <v>100</v>
      </c>
      <c r="J22" s="313" t="str">
        <f t="shared" si="0"/>
        <v/>
      </c>
      <c r="K22" s="311">
        <f t="shared" si="0"/>
        <v>100</v>
      </c>
      <c r="L22" s="312" t="str">
        <f t="shared" si="0"/>
        <v/>
      </c>
      <c r="M22" s="311">
        <f t="shared" si="0"/>
        <v>100</v>
      </c>
      <c r="N22" s="312" t="str">
        <f t="shared" si="0"/>
        <v/>
      </c>
      <c r="O22" s="311">
        <f t="shared" si="0"/>
        <v>100</v>
      </c>
      <c r="P22" s="313" t="str">
        <f t="shared" si="0"/>
        <v/>
      </c>
      <c r="Q22" s="311">
        <f t="shared" si="0"/>
        <v>100</v>
      </c>
      <c r="R22" s="312" t="str">
        <f t="shared" si="0"/>
        <v/>
      </c>
      <c r="S22" s="311">
        <f t="shared" si="0"/>
        <v>100</v>
      </c>
      <c r="T22" s="311">
        <f t="shared" si="0"/>
        <v>100</v>
      </c>
      <c r="U22" s="311">
        <f t="shared" si="0"/>
        <v>100</v>
      </c>
      <c r="V22" s="311">
        <f t="shared" si="0"/>
        <v>100</v>
      </c>
      <c r="W22" s="311">
        <f t="shared" si="0"/>
        <v>100</v>
      </c>
      <c r="X22" s="317">
        <v>99.9</v>
      </c>
      <c r="Y22" s="115"/>
      <c r="Z22" s="156"/>
    </row>
    <row r="23" spans="2:26" ht="92.4" customHeight="1">
      <c r="B23" s="36">
        <v>11</v>
      </c>
      <c r="C23" s="84" t="s">
        <v>220</v>
      </c>
      <c r="D23" s="312" t="str">
        <f>IF(AND(ISBLANK(D16),ISBLANK(D50)),"",IF(ISBLANK(D16),D50,D16))</f>
        <v/>
      </c>
      <c r="E23" s="316" t="str">
        <f>IF(AND(ISBLANK(E16),ISBLANK(D50)),"",IF(ISBLANK(E16),D50,E16))</f>
        <v/>
      </c>
      <c r="F23" s="312">
        <f>IF(AND(ISBLANK(F16),ISBLANK(E50)),"",IF(ISBLANK(F16),E50,F16))</f>
        <v>99.3</v>
      </c>
      <c r="G23" s="316">
        <f>IF(AND(ISBLANK(G16),ISBLANK(E50)),"",IF(ISBLANK(G16),E50,G16))</f>
        <v>0.99299999999999999</v>
      </c>
      <c r="H23" s="312" t="str">
        <f>IF(AND(ISBLANK(H16),ISBLANK(F50)),"",IF(ISBLANK(H16),F50,H16))</f>
        <v/>
      </c>
      <c r="I23" s="316" t="str">
        <f>IF(AND(ISBLANK(I16),ISBLANK(F50)),"",IF(ISBLANK(I16),F50,I16))</f>
        <v/>
      </c>
      <c r="J23" s="312" t="str">
        <f>IF(AND(ISBLANK(J16),ISBLANK(G50)),"",IF(ISBLANK(J16),G50,J16))</f>
        <v/>
      </c>
      <c r="K23" s="316" t="str">
        <f>IF(AND(ISBLANK(K16),ISBLANK(G50)),"",IF(ISBLANK(K16),G50,K16))</f>
        <v/>
      </c>
      <c r="L23" s="312" t="str">
        <f>IF(AND(ISBLANK(L16),ISBLANK(H50)),"",IF(ISBLANK(L16),H50,L16))</f>
        <v/>
      </c>
      <c r="M23" s="316" t="str">
        <f>IF(AND(ISBLANK(M16),ISBLANK(H50)),"",IF(ISBLANK(M16),H50,M16))</f>
        <v/>
      </c>
      <c r="N23" s="312" t="str">
        <f>IF(AND(ISBLANK(N16),ISBLANK(I50)),"",IF(ISBLANK(N16),I50,N16))</f>
        <v/>
      </c>
      <c r="O23" s="316" t="str">
        <f>IF(AND(ISBLANK(O16),ISBLANK(I50)),"",IF(ISBLANK(O16),I50,O16))</f>
        <v/>
      </c>
      <c r="P23" s="312">
        <f>IF(AND(ISBLANK(P16),ISBLANK(J50)),"",IF(ISBLANK(P16),J50,P16))</f>
        <v>99.6</v>
      </c>
      <c r="Q23" s="316">
        <f>IF(AND(ISBLANK(Q16),ISBLANK(J50)),"",IF(ISBLANK(Q16),J50,Q16))</f>
        <v>0.996</v>
      </c>
      <c r="R23" s="312" t="str">
        <f>IF(AND(ISBLANK(R16),ISBLANK(K50)),"",IF(ISBLANK(R16),K50,R16))</f>
        <v/>
      </c>
      <c r="S23" s="316" t="str">
        <f>IF(AND(ISBLANK(S16),ISBLANK(K50)),"",IF(ISBLANK(S16),K50,S16))</f>
        <v/>
      </c>
      <c r="T23" s="316" t="str">
        <f>IF(AND(ISBLANK(T16),ISBLANK(L50)),"",IF(ISBLANK(T16),L50,T16))</f>
        <v/>
      </c>
      <c r="U23" s="316" t="str">
        <f>IF(AND(ISBLANK(U16),ISBLANK(M50)),"",IF(ISBLANK(U16),M50,U16))</f>
        <v/>
      </c>
      <c r="V23" s="316" t="str">
        <f>IF(AND(ISBLANK(V16),ISBLANK(N50)),"",IF(ISBLANK(V16),N50,V16))</f>
        <v/>
      </c>
      <c r="W23" s="316" t="str">
        <f>IF(AND(ISBLANK(W16),ISBLANK(O50)),"",IF(ISBLANK(W16),O50,W16))</f>
        <v/>
      </c>
      <c r="X23" s="317">
        <v>100</v>
      </c>
      <c r="Y23" s="115" t="s">
        <v>562</v>
      </c>
      <c r="Z23" s="156" t="s">
        <v>221</v>
      </c>
    </row>
    <row r="24" spans="2:26" ht="62.25" customHeight="1" thickBot="1">
      <c r="B24" s="36">
        <v>12</v>
      </c>
      <c r="C24" s="84" t="s">
        <v>222</v>
      </c>
      <c r="D24" s="310" t="str">
        <f>IF(ISBLANK(D17),"",D17)</f>
        <v/>
      </c>
      <c r="E24" s="311" t="str">
        <f t="shared" ref="E24:W24" si="1">IF(ISBLANK(E17),"",E17)</f>
        <v/>
      </c>
      <c r="F24" s="312" t="str">
        <f t="shared" si="1"/>
        <v/>
      </c>
      <c r="G24" s="311" t="str">
        <f t="shared" si="1"/>
        <v/>
      </c>
      <c r="H24" s="312" t="str">
        <f t="shared" si="1"/>
        <v/>
      </c>
      <c r="I24" s="311" t="str">
        <f t="shared" si="1"/>
        <v/>
      </c>
      <c r="J24" s="312" t="str">
        <f t="shared" si="1"/>
        <v/>
      </c>
      <c r="K24" s="311" t="str">
        <f t="shared" si="1"/>
        <v/>
      </c>
      <c r="L24" s="312" t="str">
        <f t="shared" si="1"/>
        <v/>
      </c>
      <c r="M24" s="311" t="str">
        <f t="shared" si="1"/>
        <v/>
      </c>
      <c r="N24" s="312" t="str">
        <f t="shared" si="1"/>
        <v/>
      </c>
      <c r="O24" s="311" t="str">
        <f t="shared" si="1"/>
        <v/>
      </c>
      <c r="P24" s="312" t="str">
        <f t="shared" si="1"/>
        <v/>
      </c>
      <c r="Q24" s="311" t="str">
        <f>IF(ISBLANK(Q17),"",Q17)</f>
        <v/>
      </c>
      <c r="R24" s="312" t="str">
        <f t="shared" si="1"/>
        <v/>
      </c>
      <c r="S24" s="311" t="str">
        <f t="shared" si="1"/>
        <v/>
      </c>
      <c r="T24" s="311" t="str">
        <f t="shared" si="1"/>
        <v/>
      </c>
      <c r="U24" s="311" t="str">
        <f t="shared" si="1"/>
        <v/>
      </c>
      <c r="V24" s="311" t="str">
        <f t="shared" si="1"/>
        <v/>
      </c>
      <c r="W24" s="315" t="str">
        <f t="shared" si="1"/>
        <v/>
      </c>
      <c r="X24" s="318">
        <v>100</v>
      </c>
      <c r="Y24" s="115"/>
      <c r="Z24" s="156"/>
    </row>
    <row r="25" spans="2:26" ht="6" customHeight="1" thickTop="1">
      <c r="C25" s="139"/>
      <c r="D25" s="38"/>
      <c r="E25" s="38"/>
      <c r="F25" s="38"/>
      <c r="G25" s="38"/>
      <c r="H25" s="38"/>
      <c r="I25" s="38"/>
      <c r="J25" s="38"/>
      <c r="K25" s="68"/>
      <c r="M25" s="11"/>
      <c r="X25" s="70"/>
    </row>
    <row r="26" spans="2:26">
      <c r="C26" s="139"/>
      <c r="D26" s="38"/>
      <c r="E26" s="38"/>
      <c r="F26" s="38"/>
      <c r="G26" s="38"/>
      <c r="H26" s="38"/>
      <c r="I26" s="38"/>
      <c r="J26" s="38"/>
      <c r="K26" s="38"/>
      <c r="M26" s="11"/>
    </row>
    <row r="27" spans="2:26" ht="22.5" customHeight="1">
      <c r="B27" s="86" t="s">
        <v>223</v>
      </c>
      <c r="C27" s="87"/>
      <c r="D27" s="87"/>
      <c r="E27" s="87"/>
      <c r="F27" s="87"/>
      <c r="G27" s="87"/>
      <c r="H27" s="87"/>
      <c r="I27" s="87"/>
      <c r="J27" s="87"/>
      <c r="K27" s="87"/>
      <c r="L27" s="88"/>
      <c r="M27" s="11"/>
    </row>
    <row r="28" spans="2:26">
      <c r="C28" s="139"/>
      <c r="D28" s="38"/>
      <c r="E28" s="38"/>
      <c r="F28" s="38"/>
      <c r="G28" s="38"/>
      <c r="H28" s="38"/>
      <c r="I28" s="38"/>
      <c r="J28" s="38"/>
      <c r="K28" s="38"/>
      <c r="M28" s="11"/>
    </row>
    <row r="29" spans="2:26">
      <c r="C29" s="139"/>
      <c r="D29" s="38"/>
      <c r="E29" s="38"/>
      <c r="F29" s="89" t="s">
        <v>224</v>
      </c>
      <c r="G29" s="38"/>
      <c r="H29" s="38"/>
      <c r="I29" s="38"/>
      <c r="J29" s="38"/>
      <c r="K29" s="38"/>
      <c r="M29" s="11"/>
    </row>
    <row r="30" spans="2:26">
      <c r="C30" s="139"/>
      <c r="D30" s="38"/>
      <c r="E30" s="38"/>
      <c r="F30" s="39" t="s">
        <v>225</v>
      </c>
      <c r="G30" s="38"/>
      <c r="H30" s="38"/>
      <c r="I30" s="38"/>
      <c r="J30" s="38"/>
      <c r="K30" s="38"/>
      <c r="M30" s="11"/>
    </row>
    <row r="31" spans="2:26">
      <c r="C31" s="139"/>
      <c r="D31" s="38"/>
      <c r="E31" s="38"/>
      <c r="F31" s="40" t="s">
        <v>226</v>
      </c>
      <c r="G31" s="38"/>
      <c r="H31" s="38"/>
      <c r="I31" s="38"/>
      <c r="J31" s="38"/>
      <c r="K31" s="38"/>
      <c r="M31" s="11"/>
    </row>
    <row r="32" spans="2:26">
      <c r="C32" s="139"/>
      <c r="D32" s="38"/>
      <c r="E32" s="38"/>
      <c r="F32" s="40" t="s">
        <v>227</v>
      </c>
      <c r="G32" s="38"/>
      <c r="H32" s="38"/>
      <c r="I32" s="38"/>
      <c r="J32" s="38"/>
      <c r="K32" s="38"/>
      <c r="M32" s="11"/>
    </row>
    <row r="33" spans="2:19">
      <c r="C33" s="139"/>
      <c r="D33" s="38"/>
      <c r="E33" s="38"/>
      <c r="F33" s="40" t="s">
        <v>228</v>
      </c>
      <c r="G33" s="38"/>
      <c r="H33" s="38"/>
      <c r="I33" s="38"/>
      <c r="J33" s="38"/>
      <c r="K33" s="38"/>
      <c r="M33" s="11"/>
    </row>
    <row r="34" spans="2:19">
      <c r="C34" s="139"/>
      <c r="D34" s="38"/>
      <c r="E34" s="38"/>
      <c r="F34" s="38" t="s">
        <v>229</v>
      </c>
      <c r="G34" s="38"/>
      <c r="H34" s="38"/>
      <c r="I34" s="38"/>
      <c r="J34" s="38"/>
      <c r="K34" s="38"/>
      <c r="M34" s="11"/>
    </row>
    <row r="35" spans="2:19">
      <c r="C35" s="139"/>
      <c r="D35" s="38"/>
      <c r="E35" s="38"/>
      <c r="F35" s="38"/>
      <c r="G35" s="38"/>
      <c r="H35" s="38"/>
      <c r="I35" s="38"/>
      <c r="J35" s="38"/>
      <c r="K35" s="38"/>
      <c r="M35" s="11"/>
    </row>
    <row r="36" spans="2:19">
      <c r="C36" s="139"/>
      <c r="D36" s="38"/>
      <c r="E36" s="38"/>
      <c r="F36" s="38"/>
      <c r="G36" s="38"/>
      <c r="H36" s="38"/>
      <c r="I36" s="38"/>
      <c r="J36" s="38"/>
      <c r="K36" s="38"/>
      <c r="M36" s="11"/>
    </row>
    <row r="37" spans="2:19">
      <c r="C37" s="139"/>
      <c r="D37" s="38"/>
      <c r="E37" s="38"/>
      <c r="F37" s="38"/>
      <c r="G37" s="38"/>
      <c r="H37" s="38"/>
      <c r="I37" s="38"/>
      <c r="J37" s="38"/>
      <c r="K37" s="38"/>
      <c r="M37" s="11"/>
    </row>
    <row r="38" spans="2:19">
      <c r="C38" s="139"/>
      <c r="D38" s="38"/>
      <c r="E38" s="38"/>
      <c r="F38" s="38"/>
      <c r="G38" s="38"/>
      <c r="H38" s="38"/>
      <c r="I38" s="38"/>
      <c r="J38" s="38"/>
      <c r="K38" s="38"/>
      <c r="M38" s="11"/>
    </row>
    <row r="39" spans="2:19">
      <c r="C39" s="139"/>
      <c r="D39" s="38"/>
      <c r="E39" s="38"/>
      <c r="F39" s="38"/>
      <c r="G39" s="38"/>
      <c r="H39" s="38"/>
      <c r="I39" s="38"/>
      <c r="J39" s="38"/>
      <c r="K39" s="38"/>
      <c r="M39" s="11"/>
    </row>
    <row r="40" spans="2:19">
      <c r="C40" s="139"/>
      <c r="D40" s="38"/>
      <c r="E40" s="38"/>
      <c r="F40" s="38"/>
      <c r="G40" s="38"/>
      <c r="H40" s="38"/>
      <c r="I40" s="38"/>
      <c r="J40" s="38"/>
      <c r="K40" s="38"/>
      <c r="M40" s="11"/>
    </row>
    <row r="41" spans="2:19">
      <c r="C41" s="139"/>
      <c r="D41" s="38"/>
      <c r="E41" s="38"/>
      <c r="F41" s="38"/>
      <c r="G41" s="38"/>
      <c r="H41" s="38"/>
      <c r="I41" s="38"/>
      <c r="J41" s="38"/>
      <c r="K41" s="38"/>
      <c r="M41" s="11"/>
    </row>
    <row r="42" spans="2:19">
      <c r="C42" s="139"/>
      <c r="D42" s="38"/>
      <c r="E42" s="38"/>
      <c r="F42" s="38"/>
      <c r="G42" s="38"/>
      <c r="H42" s="38"/>
      <c r="I42" s="38"/>
      <c r="J42" s="38"/>
      <c r="K42" s="38"/>
      <c r="M42" s="11"/>
    </row>
    <row r="43" spans="2:19">
      <c r="C43" s="139"/>
      <c r="D43" s="38"/>
      <c r="E43" s="38"/>
      <c r="F43" s="38"/>
      <c r="G43" s="38"/>
      <c r="H43" s="38"/>
      <c r="I43" s="38"/>
      <c r="J43" s="38"/>
      <c r="K43" s="38"/>
      <c r="M43" s="11"/>
    </row>
    <row r="44" spans="2:19">
      <c r="C44" s="139"/>
      <c r="D44" s="38"/>
      <c r="E44" s="38"/>
      <c r="F44" s="38"/>
      <c r="G44" s="38"/>
      <c r="H44" s="38"/>
      <c r="I44" s="38"/>
      <c r="J44" s="38"/>
      <c r="K44" s="38"/>
      <c r="M44" s="11"/>
    </row>
    <row r="45" spans="2:19" ht="15.6">
      <c r="B45" s="140" t="s">
        <v>230</v>
      </c>
      <c r="C45" s="139"/>
      <c r="D45" s="38"/>
      <c r="E45" s="38"/>
      <c r="F45" s="38"/>
      <c r="G45" s="38"/>
      <c r="H45" s="38"/>
      <c r="I45" s="38"/>
      <c r="J45" s="38"/>
      <c r="K45" s="38"/>
      <c r="M45" s="11"/>
    </row>
    <row r="46" spans="2:19" ht="12.75" customHeight="1">
      <c r="B46" s="141"/>
      <c r="C46" s="139"/>
      <c r="D46" s="38"/>
      <c r="E46" s="38"/>
      <c r="F46" s="38"/>
      <c r="G46" s="38"/>
      <c r="H46" s="38"/>
      <c r="I46" s="38"/>
      <c r="J46" s="38"/>
      <c r="K46" s="38"/>
      <c r="M46" s="11"/>
    </row>
    <row r="47" spans="2:19" ht="23.25" customHeight="1">
      <c r="B47" s="90" t="s">
        <v>231</v>
      </c>
      <c r="C47" s="87"/>
      <c r="D47" s="87"/>
      <c r="E47" s="87"/>
      <c r="F47" s="87"/>
      <c r="G47" s="87"/>
      <c r="H47" s="87"/>
      <c r="I47" s="87"/>
      <c r="J47" s="87"/>
      <c r="K47" s="87"/>
      <c r="L47" s="87"/>
      <c r="M47" s="87"/>
      <c r="N47" s="87"/>
      <c r="O47" s="87"/>
      <c r="P47" s="87"/>
      <c r="Q47" s="399"/>
      <c r="R47" s="399"/>
      <c r="S47" s="400"/>
    </row>
    <row r="48" spans="2:19" ht="18.75" customHeight="1">
      <c r="B48" s="91" t="s">
        <v>198</v>
      </c>
      <c r="C48" s="41" t="s">
        <v>65</v>
      </c>
      <c r="D48" s="92" t="s">
        <v>199</v>
      </c>
      <c r="E48" s="93">
        <v>2013</v>
      </c>
      <c r="F48" s="94">
        <v>2014</v>
      </c>
      <c r="G48" s="95">
        <v>2015</v>
      </c>
      <c r="H48" s="94">
        <v>2016</v>
      </c>
      <c r="I48" s="94">
        <v>2017</v>
      </c>
      <c r="J48" s="93">
        <v>2018</v>
      </c>
      <c r="K48" s="94">
        <v>2019</v>
      </c>
      <c r="L48" s="93">
        <v>2020</v>
      </c>
      <c r="M48" s="94">
        <v>2021</v>
      </c>
      <c r="N48" s="93">
        <v>2022</v>
      </c>
      <c r="O48" s="94">
        <v>2023</v>
      </c>
      <c r="P48" s="96">
        <v>2024</v>
      </c>
      <c r="Q48" s="396" t="s">
        <v>232</v>
      </c>
      <c r="R48" s="397"/>
      <c r="S48" s="398"/>
    </row>
    <row r="49" spans="2:19" ht="15.75" customHeight="1">
      <c r="B49" s="83" t="s">
        <v>233</v>
      </c>
      <c r="C49" s="34"/>
      <c r="D49" s="34"/>
      <c r="E49" s="34"/>
      <c r="F49" s="34"/>
      <c r="G49" s="34"/>
      <c r="H49" s="34"/>
      <c r="I49" s="34"/>
      <c r="J49" s="34"/>
      <c r="K49" s="34"/>
      <c r="L49" s="34"/>
      <c r="M49" s="34"/>
      <c r="N49" s="34"/>
      <c r="O49" s="34"/>
      <c r="P49" s="34"/>
      <c r="Q49" s="394"/>
      <c r="R49" s="394"/>
      <c r="S49" s="395"/>
    </row>
    <row r="50" spans="2:19" ht="156" customHeight="1">
      <c r="B50" s="36">
        <v>13</v>
      </c>
      <c r="C50" s="85" t="s">
        <v>234</v>
      </c>
      <c r="D50" s="319"/>
      <c r="E50" s="320">
        <v>99.3</v>
      </c>
      <c r="F50" s="321"/>
      <c r="G50" s="322"/>
      <c r="H50" s="321"/>
      <c r="I50" s="321"/>
      <c r="J50" s="320">
        <v>99.6</v>
      </c>
      <c r="K50" s="320"/>
      <c r="L50" s="320"/>
      <c r="M50" s="320"/>
      <c r="N50" s="320"/>
      <c r="O50" s="320"/>
      <c r="P50" s="323"/>
      <c r="Q50" s="387" t="s">
        <v>235</v>
      </c>
      <c r="R50" s="388"/>
      <c r="S50" s="389"/>
    </row>
    <row r="51" spans="2:19" ht="15.75" customHeight="1">
      <c r="B51" s="142" t="s">
        <v>236</v>
      </c>
      <c r="C51" s="97"/>
      <c r="D51" s="97"/>
      <c r="E51" s="97"/>
      <c r="F51" s="97"/>
      <c r="G51" s="97"/>
      <c r="H51" s="97"/>
      <c r="I51" s="97"/>
      <c r="J51" s="97"/>
      <c r="K51" s="97"/>
      <c r="L51" s="97"/>
      <c r="M51" s="97"/>
      <c r="N51" s="97"/>
      <c r="O51" s="97"/>
      <c r="P51" s="97"/>
      <c r="Q51" s="385"/>
      <c r="R51" s="385"/>
      <c r="S51" s="386"/>
    </row>
    <row r="52" spans="2:19" ht="106.2" customHeight="1">
      <c r="B52" s="36">
        <v>14</v>
      </c>
      <c r="C52" s="84" t="s">
        <v>215</v>
      </c>
      <c r="D52" s="324"/>
      <c r="E52" s="325">
        <v>75006</v>
      </c>
      <c r="F52" s="326">
        <v>77480</v>
      </c>
      <c r="G52" s="327">
        <v>78102</v>
      </c>
      <c r="H52" s="326">
        <v>76746</v>
      </c>
      <c r="I52" s="326">
        <v>74832</v>
      </c>
      <c r="J52" s="325">
        <v>75256</v>
      </c>
      <c r="K52" s="325">
        <v>75136</v>
      </c>
      <c r="L52" s="325">
        <v>73785</v>
      </c>
      <c r="M52" s="325">
        <v>71668</v>
      </c>
      <c r="N52" s="325">
        <v>69481</v>
      </c>
      <c r="O52" s="325">
        <v>67343</v>
      </c>
      <c r="P52" s="328">
        <v>65476</v>
      </c>
      <c r="Q52" s="387" t="s">
        <v>237</v>
      </c>
      <c r="R52" s="388"/>
      <c r="S52" s="389"/>
    </row>
    <row r="53" spans="2:19" ht="90.6" customHeight="1">
      <c r="B53" s="36">
        <v>15</v>
      </c>
      <c r="C53" s="37" t="s">
        <v>238</v>
      </c>
      <c r="D53" s="324"/>
      <c r="E53" s="325">
        <v>330885</v>
      </c>
      <c r="F53" s="326">
        <v>342322</v>
      </c>
      <c r="G53" s="327">
        <v>355640</v>
      </c>
      <c r="H53" s="326">
        <v>370641</v>
      </c>
      <c r="I53" s="326">
        <v>383335</v>
      </c>
      <c r="J53" s="325">
        <v>391410</v>
      </c>
      <c r="K53" s="325">
        <v>393868</v>
      </c>
      <c r="L53" s="325">
        <v>389020</v>
      </c>
      <c r="M53" s="325">
        <v>379990</v>
      </c>
      <c r="N53" s="325">
        <v>370684</v>
      </c>
      <c r="O53" s="325">
        <v>360340</v>
      </c>
      <c r="P53" s="328">
        <v>349314</v>
      </c>
      <c r="Q53" s="387" t="s">
        <v>239</v>
      </c>
      <c r="R53" s="388"/>
      <c r="S53" s="389"/>
    </row>
    <row r="54" spans="2:19" ht="104.4" customHeight="1">
      <c r="B54" s="36">
        <v>16</v>
      </c>
      <c r="C54" s="84" t="s">
        <v>178</v>
      </c>
      <c r="D54" s="324"/>
      <c r="E54" s="325">
        <v>2845153</v>
      </c>
      <c r="F54" s="326">
        <v>2902823</v>
      </c>
      <c r="G54" s="327">
        <v>2964749</v>
      </c>
      <c r="H54" s="326">
        <v>3029555</v>
      </c>
      <c r="I54" s="326">
        <v>3096030</v>
      </c>
      <c r="J54" s="325">
        <v>3163991</v>
      </c>
      <c r="K54" s="325">
        <v>3232430</v>
      </c>
      <c r="L54" s="325">
        <v>3294335</v>
      </c>
      <c r="M54" s="325">
        <v>3347782</v>
      </c>
      <c r="N54" s="325">
        <v>3398366</v>
      </c>
      <c r="O54" s="325">
        <v>3447157</v>
      </c>
      <c r="P54" s="328">
        <v>3493629</v>
      </c>
      <c r="Q54" s="387" t="s">
        <v>240</v>
      </c>
      <c r="R54" s="388"/>
      <c r="S54" s="389"/>
    </row>
    <row r="55" spans="2:19">
      <c r="C55" s="139"/>
      <c r="D55" s="38"/>
      <c r="E55" s="38"/>
      <c r="F55" s="38"/>
      <c r="G55" s="38"/>
      <c r="H55" s="38"/>
      <c r="I55" s="38"/>
      <c r="J55" s="38"/>
      <c r="K55" s="38"/>
    </row>
    <row r="56" spans="2:19" ht="15.6">
      <c r="B56" s="393" t="s">
        <v>241</v>
      </c>
      <c r="C56" s="393"/>
      <c r="D56" s="393"/>
      <c r="E56" s="393"/>
      <c r="F56" s="393"/>
      <c r="G56" s="393"/>
      <c r="H56" s="393"/>
      <c r="I56" s="393"/>
      <c r="J56" s="393"/>
    </row>
    <row r="57" spans="2:19" ht="72" customHeight="1">
      <c r="B57" s="390"/>
      <c r="C57" s="391"/>
      <c r="D57" s="391"/>
      <c r="E57" s="391"/>
      <c r="F57" s="391"/>
      <c r="G57" s="391"/>
      <c r="H57" s="391"/>
      <c r="I57" s="391"/>
      <c r="J57" s="391"/>
      <c r="K57" s="391"/>
      <c r="L57" s="392"/>
    </row>
  </sheetData>
  <sheetProtection algorithmName="SHA-512" hashValue="OgbK0nV9osVPgg/+DCoYzVQrnXB4sk4fQ/9/RUAb+nkV19iOPbdqztakJGkcMtER8/jNns/UYf6AgDCRs9hY8g==" saltValue="hoYC7Zy3DgV7ka7KWUmzbg=="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J19" sqref="J19"/>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6.6640625" customWidth="1"/>
    <col min="25" max="25" width="53.6640625" customWidth="1"/>
    <col min="26" max="26" width="44.5546875" bestFit="1" customWidth="1"/>
  </cols>
  <sheetData>
    <row r="1" spans="1:26" ht="15.6">
      <c r="A1" s="161"/>
      <c r="B1" s="161" t="s">
        <v>194</v>
      </c>
      <c r="D1" s="30" t="s">
        <v>18</v>
      </c>
    </row>
    <row r="2" spans="1:26" ht="15.6">
      <c r="A2" s="161"/>
      <c r="B2" s="161" t="s">
        <v>195</v>
      </c>
      <c r="D2" s="32" t="s">
        <v>19</v>
      </c>
    </row>
    <row r="4" spans="1:26">
      <c r="D4" s="116" t="s">
        <v>196</v>
      </c>
      <c r="E4" s="117"/>
      <c r="F4" s="117"/>
    </row>
    <row r="5" spans="1:26" s="2" customFormat="1" ht="21">
      <c r="B5" s="23" t="s">
        <v>242</v>
      </c>
      <c r="C5" s="24"/>
      <c r="D5" s="24"/>
      <c r="E5" s="25"/>
      <c r="F5" s="24"/>
      <c r="G5" s="24"/>
      <c r="H5" s="24"/>
      <c r="I5" s="24"/>
      <c r="J5" s="24"/>
      <c r="K5" s="24"/>
      <c r="L5" s="24"/>
      <c r="M5" s="24"/>
    </row>
    <row r="6" spans="1:26">
      <c r="K6" s="162"/>
    </row>
    <row r="7" spans="1:26" ht="29.25" customHeight="1">
      <c r="B7" s="76" t="s">
        <v>198</v>
      </c>
      <c r="C7" s="77" t="s">
        <v>65</v>
      </c>
      <c r="D7" s="380" t="s">
        <v>199</v>
      </c>
      <c r="E7" s="412"/>
      <c r="F7" s="380">
        <v>2013</v>
      </c>
      <c r="G7" s="412"/>
      <c r="H7" s="380">
        <v>2014</v>
      </c>
      <c r="I7" s="412"/>
      <c r="J7" s="380">
        <v>2015</v>
      </c>
      <c r="K7" s="412"/>
      <c r="L7" s="380">
        <v>2016</v>
      </c>
      <c r="M7" s="412"/>
      <c r="N7" s="380">
        <v>2017</v>
      </c>
      <c r="O7" s="412"/>
      <c r="P7" s="380">
        <v>2018</v>
      </c>
      <c r="Q7" s="412"/>
      <c r="R7" s="380">
        <v>2019</v>
      </c>
      <c r="S7" s="412"/>
      <c r="T7" s="79">
        <v>2020</v>
      </c>
      <c r="U7" s="79">
        <v>2021</v>
      </c>
      <c r="V7" s="79">
        <v>2022</v>
      </c>
      <c r="W7" s="163">
        <v>2023</v>
      </c>
      <c r="X7" s="79">
        <v>2024</v>
      </c>
      <c r="Y7" s="402" t="s">
        <v>243</v>
      </c>
      <c r="Z7" s="404" t="s">
        <v>201</v>
      </c>
    </row>
    <row r="8" spans="1:26" ht="29.25" customHeight="1">
      <c r="B8" s="78"/>
      <c r="C8" s="80"/>
      <c r="D8" s="81" t="s">
        <v>202</v>
      </c>
      <c r="E8" s="76" t="s">
        <v>203</v>
      </c>
      <c r="F8" s="81" t="s">
        <v>202</v>
      </c>
      <c r="G8" s="76" t="s">
        <v>203</v>
      </c>
      <c r="H8" s="81" t="s">
        <v>202</v>
      </c>
      <c r="I8" s="76" t="s">
        <v>203</v>
      </c>
      <c r="J8" s="81" t="s">
        <v>202</v>
      </c>
      <c r="K8" s="76" t="s">
        <v>203</v>
      </c>
      <c r="L8" s="81" t="s">
        <v>202</v>
      </c>
      <c r="M8" s="76" t="s">
        <v>203</v>
      </c>
      <c r="N8" s="81" t="s">
        <v>202</v>
      </c>
      <c r="O8" s="76" t="s">
        <v>203</v>
      </c>
      <c r="P8" s="81" t="s">
        <v>202</v>
      </c>
      <c r="Q8" s="76" t="s">
        <v>203</v>
      </c>
      <c r="R8" s="81" t="s">
        <v>202</v>
      </c>
      <c r="S8" s="76" t="s">
        <v>203</v>
      </c>
      <c r="T8" s="82"/>
      <c r="U8" s="82"/>
      <c r="V8" s="82"/>
      <c r="W8" s="164"/>
      <c r="X8" s="82"/>
      <c r="Y8" s="403"/>
      <c r="Z8" s="405"/>
    </row>
    <row r="9" spans="1:26" ht="15.6">
      <c r="B9" s="83" t="s">
        <v>204</v>
      </c>
      <c r="C9" s="34"/>
      <c r="D9" s="34"/>
      <c r="E9" s="34"/>
      <c r="F9" s="34"/>
      <c r="G9" s="34"/>
      <c r="H9" s="34"/>
      <c r="I9" s="34"/>
      <c r="J9" s="34"/>
      <c r="K9" s="34"/>
      <c r="L9" s="34"/>
      <c r="M9" s="34"/>
      <c r="N9" s="34"/>
      <c r="O9" s="34"/>
      <c r="P9" s="34"/>
      <c r="Q9" s="34"/>
      <c r="R9" s="34"/>
      <c r="S9" s="34"/>
      <c r="T9" s="34"/>
      <c r="U9" s="34"/>
      <c r="V9" s="34"/>
      <c r="W9" s="34"/>
      <c r="X9" s="259"/>
      <c r="Y9" s="34"/>
      <c r="Z9" s="35"/>
    </row>
    <row r="10" spans="1:26" ht="103.2" customHeight="1">
      <c r="B10" s="36">
        <v>1</v>
      </c>
      <c r="C10" s="84" t="s">
        <v>244</v>
      </c>
      <c r="D10" s="143"/>
      <c r="E10" s="176"/>
      <c r="F10" s="168"/>
      <c r="G10" s="176">
        <f>G11+G12</f>
        <v>16324</v>
      </c>
      <c r="H10" s="168"/>
      <c r="I10" s="176">
        <f>I11+I12</f>
        <v>16874</v>
      </c>
      <c r="J10" s="168"/>
      <c r="K10" s="176">
        <f>K11+K12</f>
        <v>16732</v>
      </c>
      <c r="L10" s="168"/>
      <c r="M10" s="176">
        <f>M11+M12</f>
        <v>16972</v>
      </c>
      <c r="N10" s="168"/>
      <c r="O10" s="176">
        <f>O11+O12</f>
        <v>16776</v>
      </c>
      <c r="P10" s="168"/>
      <c r="Q10" s="176">
        <f>Q11+Q12</f>
        <v>17835</v>
      </c>
      <c r="R10" s="168"/>
      <c r="S10" s="176">
        <f>S11+S12</f>
        <v>17871</v>
      </c>
      <c r="T10" s="176">
        <f t="shared" ref="T10:W10" si="0">T11+T12</f>
        <v>16602</v>
      </c>
      <c r="U10" s="176">
        <f t="shared" si="0"/>
        <v>20830</v>
      </c>
      <c r="V10" s="176">
        <f t="shared" si="0"/>
        <v>18847</v>
      </c>
      <c r="W10" s="176">
        <f t="shared" si="0"/>
        <v>18617</v>
      </c>
      <c r="X10" s="295"/>
      <c r="Y10" s="112" t="s">
        <v>563</v>
      </c>
      <c r="Z10" s="169" t="s">
        <v>245</v>
      </c>
    </row>
    <row r="11" spans="1:26" ht="72">
      <c r="B11" s="36">
        <v>2</v>
      </c>
      <c r="C11" s="45" t="s">
        <v>246</v>
      </c>
      <c r="D11" s="143"/>
      <c r="E11" s="176"/>
      <c r="F11" s="168"/>
      <c r="G11" s="176">
        <v>15428</v>
      </c>
      <c r="H11" s="168"/>
      <c r="I11" s="176">
        <v>16087</v>
      </c>
      <c r="J11" s="168"/>
      <c r="K11" s="176">
        <v>16016</v>
      </c>
      <c r="L11" s="168"/>
      <c r="M11" s="176">
        <v>16346</v>
      </c>
      <c r="N11" s="168"/>
      <c r="O11" s="176">
        <v>16315</v>
      </c>
      <c r="P11" s="168"/>
      <c r="Q11" s="176">
        <v>17440</v>
      </c>
      <c r="R11" s="168"/>
      <c r="S11" s="176">
        <v>17503</v>
      </c>
      <c r="T11" s="74">
        <v>16264</v>
      </c>
      <c r="U11" s="74">
        <v>20515</v>
      </c>
      <c r="V11" s="74">
        <v>18547</v>
      </c>
      <c r="W11" s="72">
        <v>18327</v>
      </c>
      <c r="X11" s="295"/>
      <c r="Y11" s="112" t="s">
        <v>564</v>
      </c>
      <c r="Z11" s="169"/>
    </row>
    <row r="12" spans="1:26" ht="87" customHeight="1">
      <c r="B12" s="36">
        <v>3</v>
      </c>
      <c r="C12" s="45" t="s">
        <v>247</v>
      </c>
      <c r="D12" s="143"/>
      <c r="E12" s="176"/>
      <c r="F12" s="168"/>
      <c r="G12" s="176">
        <v>896</v>
      </c>
      <c r="H12" s="168"/>
      <c r="I12" s="176">
        <v>787</v>
      </c>
      <c r="J12" s="168"/>
      <c r="K12" s="176">
        <v>716</v>
      </c>
      <c r="L12" s="168"/>
      <c r="M12" s="176">
        <v>626</v>
      </c>
      <c r="N12" s="168"/>
      <c r="O12" s="176">
        <v>461</v>
      </c>
      <c r="P12" s="168"/>
      <c r="Q12" s="176">
        <v>395</v>
      </c>
      <c r="R12" s="168"/>
      <c r="S12" s="176">
        <v>368</v>
      </c>
      <c r="T12" s="74">
        <v>338</v>
      </c>
      <c r="U12" s="74">
        <v>315</v>
      </c>
      <c r="V12" s="74">
        <v>300</v>
      </c>
      <c r="W12" s="72">
        <v>290</v>
      </c>
      <c r="X12" s="295"/>
      <c r="Y12" s="112" t="s">
        <v>564</v>
      </c>
      <c r="Z12" s="169"/>
    </row>
    <row r="13" spans="1:26" ht="117.6" customHeight="1">
      <c r="B13" s="36">
        <v>4</v>
      </c>
      <c r="C13" s="84" t="s">
        <v>248</v>
      </c>
      <c r="D13" s="143"/>
      <c r="E13" s="176"/>
      <c r="F13" s="168"/>
      <c r="G13" s="176">
        <v>166</v>
      </c>
      <c r="H13" s="168"/>
      <c r="I13" s="176">
        <v>142</v>
      </c>
      <c r="J13" s="168"/>
      <c r="K13" s="176">
        <v>129</v>
      </c>
      <c r="L13" s="168"/>
      <c r="M13" s="176">
        <v>93</v>
      </c>
      <c r="N13" s="168"/>
      <c r="O13" s="176">
        <v>123</v>
      </c>
      <c r="P13" s="168"/>
      <c r="Q13" s="176">
        <v>119</v>
      </c>
      <c r="R13" s="168"/>
      <c r="S13" s="176">
        <v>103</v>
      </c>
      <c r="T13" s="74">
        <v>105</v>
      </c>
      <c r="U13" s="74">
        <v>61</v>
      </c>
      <c r="V13" s="74">
        <v>60</v>
      </c>
      <c r="W13" s="72">
        <v>23</v>
      </c>
      <c r="X13" s="295"/>
      <c r="Y13" s="112" t="s">
        <v>564</v>
      </c>
      <c r="Z13" s="169"/>
    </row>
    <row r="14" spans="1:26" ht="112.5" customHeight="1">
      <c r="B14" s="36">
        <v>5</v>
      </c>
      <c r="C14" s="84" t="s">
        <v>249</v>
      </c>
      <c r="D14" s="143"/>
      <c r="E14" s="177"/>
      <c r="F14" s="170"/>
      <c r="G14" s="177">
        <f>G10</f>
        <v>16324</v>
      </c>
      <c r="H14" s="170"/>
      <c r="I14" s="177">
        <f>I10</f>
        <v>16874</v>
      </c>
      <c r="J14" s="170"/>
      <c r="K14" s="177">
        <f>K10</f>
        <v>16732</v>
      </c>
      <c r="L14" s="170"/>
      <c r="M14" s="177">
        <f>M10</f>
        <v>16972</v>
      </c>
      <c r="N14" s="170"/>
      <c r="O14" s="177">
        <f>O10</f>
        <v>16776</v>
      </c>
      <c r="P14" s="170"/>
      <c r="Q14" s="177">
        <f>Q10</f>
        <v>17835</v>
      </c>
      <c r="R14" s="170"/>
      <c r="S14" s="177">
        <f>S10</f>
        <v>17871</v>
      </c>
      <c r="T14" s="177">
        <f t="shared" ref="T14:W14" si="1">T10</f>
        <v>16602</v>
      </c>
      <c r="U14" s="177">
        <f t="shared" si="1"/>
        <v>20830</v>
      </c>
      <c r="V14" s="177">
        <f t="shared" si="1"/>
        <v>18847</v>
      </c>
      <c r="W14" s="177">
        <f t="shared" si="1"/>
        <v>18617</v>
      </c>
      <c r="X14" s="295"/>
      <c r="Y14" s="112" t="s">
        <v>564</v>
      </c>
      <c r="Z14" s="169"/>
    </row>
    <row r="15" spans="1:26" ht="15.6">
      <c r="B15" s="83" t="s">
        <v>250</v>
      </c>
      <c r="C15" s="34"/>
      <c r="D15" s="34"/>
      <c r="E15" s="153"/>
      <c r="F15" s="34"/>
      <c r="G15" s="153"/>
      <c r="H15" s="34"/>
      <c r="I15" s="153"/>
      <c r="J15" s="34"/>
      <c r="K15" s="153"/>
      <c r="L15" s="34"/>
      <c r="M15" s="153"/>
      <c r="N15" s="34"/>
      <c r="O15" s="153"/>
      <c r="P15" s="34"/>
      <c r="Q15" s="153"/>
      <c r="R15" s="34"/>
      <c r="S15" s="153"/>
      <c r="T15" s="153"/>
      <c r="U15" s="153"/>
      <c r="V15" s="153"/>
      <c r="W15" s="153"/>
      <c r="X15" s="259"/>
      <c r="Y15" s="34"/>
      <c r="Z15" s="35"/>
    </row>
    <row r="16" spans="1:26" ht="78" customHeight="1" thickBot="1">
      <c r="B16" s="36">
        <v>6</v>
      </c>
      <c r="C16" s="84" t="s">
        <v>251</v>
      </c>
      <c r="D16" s="143"/>
      <c r="E16" s="176"/>
      <c r="F16" s="168"/>
      <c r="G16" s="176">
        <v>17247</v>
      </c>
      <c r="H16" s="168"/>
      <c r="I16" s="176">
        <v>16521</v>
      </c>
      <c r="J16" s="168"/>
      <c r="K16" s="176">
        <v>17620</v>
      </c>
      <c r="L16" s="168"/>
      <c r="M16" s="176">
        <v>17763</v>
      </c>
      <c r="N16" s="168"/>
      <c r="O16" s="176">
        <v>17357</v>
      </c>
      <c r="P16" s="168"/>
      <c r="Q16" s="176">
        <v>17864</v>
      </c>
      <c r="R16" s="168"/>
      <c r="S16" s="176">
        <v>18403</v>
      </c>
      <c r="T16" s="72">
        <v>17040</v>
      </c>
      <c r="U16" s="74">
        <v>20856</v>
      </c>
      <c r="V16" s="75">
        <v>19301</v>
      </c>
      <c r="W16" s="72">
        <v>19041</v>
      </c>
      <c r="X16" s="296"/>
      <c r="Y16" s="112"/>
      <c r="Z16" s="169"/>
    </row>
    <row r="17" spans="2:26" ht="16.2" thickTop="1">
      <c r="B17" s="165" t="s">
        <v>216</v>
      </c>
      <c r="C17" s="166"/>
      <c r="D17" s="166"/>
      <c r="E17" s="178"/>
      <c r="F17" s="166"/>
      <c r="G17" s="178"/>
      <c r="H17" s="166"/>
      <c r="I17" s="178"/>
      <c r="J17" s="166"/>
      <c r="K17" s="178"/>
      <c r="L17" s="166"/>
      <c r="M17" s="178"/>
      <c r="N17" s="166"/>
      <c r="O17" s="178"/>
      <c r="P17" s="166"/>
      <c r="Q17" s="178"/>
      <c r="R17" s="166"/>
      <c r="S17" s="178"/>
      <c r="T17" s="178"/>
      <c r="U17" s="178"/>
      <c r="V17" s="178"/>
      <c r="W17" s="178"/>
      <c r="X17" s="297" t="s">
        <v>217</v>
      </c>
      <c r="Y17" s="171"/>
      <c r="Z17" s="172"/>
    </row>
    <row r="18" spans="2:26" ht="70.95" customHeight="1">
      <c r="B18" s="36">
        <v>7</v>
      </c>
      <c r="C18" s="84" t="s">
        <v>252</v>
      </c>
      <c r="D18" s="173" t="str">
        <f>IF(OR(ISBLANK(D10),ISBLANK(D16)),IF(OR(ISBLANK(D10),ISBLANK(D44)),"",100*D10/D44),100*D10/D16)</f>
        <v/>
      </c>
      <c r="E18" s="179" t="str">
        <f>IF(OR(ISBLANK(E10),ISBLANK(E16)),IF(OR(ISBLANK(E10),ISBLANK(D44)),"",100*E10/D44),100*E10/E16)</f>
        <v/>
      </c>
      <c r="F18" s="173" t="str">
        <f>IF(OR(ISBLANK(F10),ISBLANK(F16)),IF(OR(ISBLANK(F10),ISBLANK(E44)),"",100*F10/E44),100*F10/F16)</f>
        <v/>
      </c>
      <c r="G18" s="179">
        <f>IF(OR(ISBLANK(G10),ISBLANK(G16)),IF(OR(ISBLANK(G10),ISBLANK(E44)),"",100*G10/E44),100*G10/G16)</f>
        <v>94.648344639647476</v>
      </c>
      <c r="H18" s="173" t="str">
        <f>IF(OR(ISBLANK(H10),ISBLANK(H16)),IF(OR(ISBLANK(H10),ISBLANK(F44)),"",100*H10/F44),100*H10/H16)</f>
        <v/>
      </c>
      <c r="I18" s="179">
        <f>IF(OR(ISBLANK(I10),ISBLANK(I16)),IF(OR(ISBLANK(I10),ISBLANK(F44)),"",100*I10/F44),100*I10/I16)</f>
        <v>102.13667453543974</v>
      </c>
      <c r="J18" s="173" t="str">
        <f>IF(OR(ISBLANK(J10),ISBLANK(J16)),IF(OR(ISBLANK(J10),ISBLANK(G44)),"",100*J10/G44),100*J10/J16)</f>
        <v/>
      </c>
      <c r="K18" s="179">
        <f>IF(OR(ISBLANK(K10),ISBLANK(K16)),IF(OR(ISBLANK(K10),ISBLANK(G44)),"",100*K10/G44),100*K10/K16)</f>
        <v>94.960272417707145</v>
      </c>
      <c r="L18" s="173" t="str">
        <f>IF(OR(ISBLANK(L10),ISBLANK(L16)),IF(OR(ISBLANK(L10),ISBLANK(H44)),"",100*L10/H44),100*L10/L16)</f>
        <v/>
      </c>
      <c r="M18" s="179">
        <f>IF(OR(ISBLANK(M10),ISBLANK(M16)),IF(OR(ISBLANK(M10),ISBLANK(H44)),"",100*M10/H44),100*M10/M16)</f>
        <v>95.546923380059681</v>
      </c>
      <c r="N18" s="173" t="str">
        <f>IF(OR(ISBLANK(N10),ISBLANK(N16)),IF(OR(ISBLANK(N10),ISBLANK(I44)),"",100*N10/I44),100*N10/N16)</f>
        <v/>
      </c>
      <c r="O18" s="179">
        <f>IF(OR(ISBLANK(O10),ISBLANK(O16)),IF(OR(ISBLANK(O10),ISBLANK(I44)),"",100*O10/I44),100*O10/O16)</f>
        <v>96.65264734689174</v>
      </c>
      <c r="P18" s="173" t="str">
        <f>IF(OR(ISBLANK(P10),ISBLANK(P16)),IF(OR(ISBLANK(P10),ISBLANK(J44)),"",100*P10/J44),100*P10/P16)</f>
        <v/>
      </c>
      <c r="Q18" s="179">
        <f>IF(OR(ISBLANK(Q10),ISBLANK(Q16)),IF(OR(ISBLANK(Q10),ISBLANK(J44)),"",100*Q10/J44),100*Q10/Q16)</f>
        <v>99.837662337662337</v>
      </c>
      <c r="R18" s="173" t="str">
        <f>IF(OR(ISBLANK(R10),ISBLANK(R16)),IF(OR(ISBLANK(R10),ISBLANK(K44)),"",100*R10/K44),100*R10/R16)</f>
        <v/>
      </c>
      <c r="S18" s="179">
        <f>IF(OR(ISBLANK(S10),ISBLANK(S16)),IF(OR(ISBLANK(S10),ISBLANK(K44)),"",100*S10/K44),100*S10/S16)</f>
        <v>97.109166983643973</v>
      </c>
      <c r="T18" s="180">
        <f>IF(OR(ISBLANK(T10),ISBLANK(T16)),IF(OR(ISBLANK(T10),ISBLANK(L44)),"",100*T10/L44),100*T10/T16)</f>
        <v>97.429577464788736</v>
      </c>
      <c r="U18" s="180">
        <f>IF(OR(ISBLANK(U10),ISBLANK(U16)),IF(OR(ISBLANK(U10),ISBLANK(M44)),"",100*U10/M44),100*U10/U16)</f>
        <v>99.875335634829312</v>
      </c>
      <c r="V18" s="180">
        <f>IF(OR(ISBLANK(V10),ISBLANK(V16)),IF(OR(ISBLANK(V10),ISBLANK(N44)),"",100*V10/N44),100*V10/V16)</f>
        <v>97.647790269934205</v>
      </c>
      <c r="W18" s="181">
        <f>IF(OR(ISBLANK(W10),ISBLANK(W16)),IF(OR(ISBLANK(W10),ISBLANK(O44)),"",100*W10/O44),100*W10/W16)</f>
        <v>97.773226196103153</v>
      </c>
      <c r="X18" s="317">
        <v>100</v>
      </c>
      <c r="Y18" s="112"/>
      <c r="Z18" s="174"/>
    </row>
    <row r="19" spans="2:26" ht="144.6" customHeight="1" thickBot="1">
      <c r="B19" s="36">
        <v>8</v>
      </c>
      <c r="C19" s="84" t="s">
        <v>253</v>
      </c>
      <c r="D19" s="173" t="str">
        <f t="shared" ref="D19:L19" si="2">IF(OR(ISBLANK(D10),ISBLANK(D14)),"",100*D14/D10)</f>
        <v/>
      </c>
      <c r="E19" s="179" t="str">
        <f t="shared" si="2"/>
        <v/>
      </c>
      <c r="F19" s="173" t="str">
        <f t="shared" si="2"/>
        <v/>
      </c>
      <c r="G19" s="179">
        <f t="shared" si="2"/>
        <v>100</v>
      </c>
      <c r="H19" s="173" t="str">
        <f t="shared" si="2"/>
        <v/>
      </c>
      <c r="I19" s="179">
        <f t="shared" si="2"/>
        <v>100</v>
      </c>
      <c r="J19" s="173" t="str">
        <f t="shared" si="2"/>
        <v/>
      </c>
      <c r="K19" s="179">
        <f t="shared" si="2"/>
        <v>100</v>
      </c>
      <c r="L19" s="173" t="str">
        <f t="shared" si="2"/>
        <v/>
      </c>
      <c r="M19" s="179">
        <f t="shared" ref="M19:W19" si="3">IF(OR(ISBLANK(M10),ISBLANK(M14)),"",100*M14/M10)</f>
        <v>100</v>
      </c>
      <c r="N19" s="173" t="str">
        <f t="shared" si="3"/>
        <v/>
      </c>
      <c r="O19" s="179">
        <f t="shared" si="3"/>
        <v>100</v>
      </c>
      <c r="P19" s="173" t="str">
        <f t="shared" si="3"/>
        <v/>
      </c>
      <c r="Q19" s="179">
        <f t="shared" si="3"/>
        <v>100</v>
      </c>
      <c r="R19" s="173" t="str">
        <f t="shared" si="3"/>
        <v/>
      </c>
      <c r="S19" s="179">
        <f t="shared" si="3"/>
        <v>100</v>
      </c>
      <c r="T19" s="179">
        <f t="shared" si="3"/>
        <v>100</v>
      </c>
      <c r="U19" s="179">
        <f t="shared" si="3"/>
        <v>100</v>
      </c>
      <c r="V19" s="179">
        <f t="shared" si="3"/>
        <v>100</v>
      </c>
      <c r="W19" s="179">
        <f t="shared" si="3"/>
        <v>100</v>
      </c>
      <c r="X19" s="329">
        <v>99.9</v>
      </c>
      <c r="Y19" s="112"/>
      <c r="Z19" s="174"/>
    </row>
    <row r="20" spans="2:26" ht="6" customHeight="1" thickTop="1">
      <c r="C20" s="56"/>
      <c r="D20" s="38"/>
      <c r="E20" s="38"/>
      <c r="F20" s="38"/>
      <c r="G20" s="38"/>
      <c r="H20" s="38"/>
      <c r="I20" s="38"/>
      <c r="J20" s="38"/>
      <c r="K20" s="68"/>
      <c r="L20" s="11"/>
      <c r="X20" s="70"/>
    </row>
    <row r="21" spans="2:26" ht="12.75" customHeight="1">
      <c r="C21" s="56"/>
      <c r="D21" s="38"/>
      <c r="E21" s="38"/>
      <c r="F21" s="38"/>
      <c r="G21" s="38"/>
      <c r="H21" s="38"/>
      <c r="I21" s="38"/>
      <c r="J21" s="38"/>
      <c r="K21" s="38"/>
      <c r="L21" s="11"/>
    </row>
    <row r="22" spans="2:26" ht="23.25" customHeight="1">
      <c r="B22" s="86" t="s">
        <v>254</v>
      </c>
      <c r="C22" s="87"/>
      <c r="D22" s="87"/>
      <c r="E22" s="87"/>
      <c r="F22" s="87"/>
      <c r="G22" s="87"/>
      <c r="H22" s="87"/>
      <c r="I22" s="87"/>
      <c r="J22" s="87"/>
      <c r="K22" s="87"/>
      <c r="L22" s="175"/>
    </row>
    <row r="23" spans="2:26" ht="15" customHeight="1">
      <c r="C23" s="56"/>
      <c r="D23" s="38"/>
      <c r="E23" s="38"/>
      <c r="F23" s="38"/>
      <c r="G23" s="38"/>
      <c r="H23" s="38"/>
      <c r="I23" s="38"/>
      <c r="J23" s="38"/>
      <c r="K23" s="38"/>
      <c r="L23" s="11"/>
    </row>
    <row r="24" spans="2:26" ht="15" customHeight="1">
      <c r="C24" s="56"/>
      <c r="D24" s="38"/>
      <c r="E24" s="38"/>
      <c r="F24" s="89" t="s">
        <v>255</v>
      </c>
      <c r="G24" s="38"/>
      <c r="H24" s="38"/>
      <c r="I24" s="38"/>
      <c r="J24" s="38"/>
      <c r="K24" s="38"/>
      <c r="L24" s="11"/>
    </row>
    <row r="25" spans="2:26" ht="15" customHeight="1">
      <c r="C25" s="56"/>
      <c r="D25" s="38"/>
      <c r="E25" s="38"/>
      <c r="F25" s="39" t="s">
        <v>256</v>
      </c>
      <c r="G25" s="38"/>
      <c r="H25" s="38"/>
      <c r="I25" s="38"/>
      <c r="J25" s="38"/>
      <c r="K25" s="38"/>
      <c r="L25" s="11"/>
    </row>
    <row r="26" spans="2:26" ht="15" customHeight="1">
      <c r="C26" s="56"/>
      <c r="D26" s="38"/>
      <c r="E26" s="38"/>
      <c r="F26" s="40" t="s">
        <v>257</v>
      </c>
      <c r="G26" s="38"/>
      <c r="H26" s="38"/>
      <c r="I26" s="38"/>
      <c r="J26" s="38"/>
      <c r="K26" s="38"/>
      <c r="L26" s="11"/>
    </row>
    <row r="27" spans="2:26" ht="15" customHeight="1">
      <c r="C27" s="56"/>
      <c r="D27" s="38"/>
      <c r="E27" s="38"/>
      <c r="F27" s="40" t="s">
        <v>258</v>
      </c>
      <c r="G27" s="38"/>
      <c r="H27" s="38"/>
      <c r="I27" s="38"/>
      <c r="J27" s="38"/>
      <c r="K27" s="38"/>
      <c r="L27" s="11"/>
    </row>
    <row r="28" spans="2:26" ht="15" customHeight="1">
      <c r="C28" s="56"/>
      <c r="D28" s="38"/>
      <c r="E28" s="38"/>
      <c r="F28" s="40" t="s">
        <v>259</v>
      </c>
      <c r="G28" s="38"/>
      <c r="H28" s="38"/>
      <c r="I28" s="38"/>
      <c r="J28" s="38"/>
      <c r="K28" s="38"/>
      <c r="L28" s="11"/>
    </row>
    <row r="29" spans="2:26" ht="15" customHeight="1">
      <c r="C29" s="56"/>
      <c r="D29" s="38"/>
      <c r="E29" s="38"/>
      <c r="F29" s="38" t="s">
        <v>229</v>
      </c>
      <c r="G29" s="38"/>
      <c r="H29" s="38"/>
      <c r="I29" s="38"/>
      <c r="J29" s="38"/>
      <c r="K29" s="38"/>
      <c r="L29" s="11"/>
    </row>
    <row r="30" spans="2:26" ht="15" customHeight="1">
      <c r="C30" s="56"/>
      <c r="D30" s="38"/>
      <c r="E30" s="38"/>
      <c r="F30" s="38"/>
      <c r="G30" s="38"/>
      <c r="H30" s="38"/>
      <c r="I30" s="38"/>
      <c r="J30" s="38"/>
      <c r="K30" s="38"/>
      <c r="L30" s="11"/>
    </row>
    <row r="31" spans="2:26" ht="15" customHeight="1">
      <c r="C31" s="56"/>
      <c r="D31" s="38"/>
      <c r="E31" s="38"/>
      <c r="F31" s="38"/>
      <c r="G31" s="38"/>
      <c r="H31" s="38"/>
      <c r="I31" s="38"/>
      <c r="J31" s="38"/>
      <c r="K31" s="38"/>
      <c r="L31" s="11"/>
    </row>
    <row r="32" spans="2:26" ht="15" customHeight="1">
      <c r="C32" s="56"/>
      <c r="D32" s="38"/>
      <c r="E32" s="38"/>
      <c r="F32" s="38"/>
      <c r="G32" s="38"/>
      <c r="H32" s="38"/>
      <c r="I32" s="38"/>
      <c r="J32" s="38"/>
      <c r="K32" s="38"/>
      <c r="L32" s="11"/>
    </row>
    <row r="33" spans="2:18" ht="15" customHeight="1">
      <c r="C33" s="56"/>
      <c r="D33" s="38"/>
      <c r="E33" s="38"/>
      <c r="F33" s="38"/>
      <c r="G33" s="38"/>
      <c r="H33" s="38"/>
      <c r="I33" s="38"/>
      <c r="J33" s="38"/>
      <c r="K33" s="38"/>
      <c r="L33" s="11"/>
    </row>
    <row r="34" spans="2:18" ht="15" customHeight="1">
      <c r="C34" s="56"/>
      <c r="D34" s="38"/>
      <c r="E34" s="38"/>
      <c r="F34" s="38"/>
      <c r="G34" s="38"/>
      <c r="H34" s="38"/>
      <c r="I34" s="38"/>
      <c r="J34" s="38"/>
      <c r="K34" s="38"/>
      <c r="L34" s="11"/>
    </row>
    <row r="35" spans="2:18" ht="15" customHeight="1">
      <c r="C35" s="56"/>
      <c r="D35" s="38"/>
      <c r="E35" s="38"/>
      <c r="F35" s="38"/>
      <c r="G35" s="38"/>
      <c r="H35" s="38"/>
      <c r="I35" s="38"/>
      <c r="J35" s="38"/>
      <c r="K35" s="38"/>
      <c r="L35" s="11"/>
    </row>
    <row r="36" spans="2:18" ht="15" customHeight="1">
      <c r="C36" s="56"/>
      <c r="D36" s="38"/>
      <c r="E36" s="38"/>
      <c r="F36" s="38"/>
      <c r="G36" s="38"/>
      <c r="H36" s="38"/>
      <c r="I36" s="38"/>
      <c r="J36" s="38"/>
      <c r="K36" s="38"/>
      <c r="L36" s="11"/>
    </row>
    <row r="37" spans="2:18" ht="15" customHeight="1">
      <c r="C37" s="56"/>
      <c r="D37" s="38"/>
      <c r="E37" s="38"/>
      <c r="F37" s="38"/>
      <c r="G37" s="38"/>
      <c r="H37" s="38"/>
      <c r="I37" s="38"/>
      <c r="J37" s="38"/>
      <c r="K37" s="38"/>
      <c r="L37" s="11"/>
    </row>
    <row r="38" spans="2:18" ht="15" customHeight="1">
      <c r="C38" s="56"/>
      <c r="D38" s="38"/>
      <c r="E38" s="38"/>
      <c r="F38" s="38"/>
      <c r="G38" s="38"/>
      <c r="H38" s="38"/>
      <c r="I38" s="38"/>
      <c r="J38" s="38"/>
      <c r="K38" s="38"/>
      <c r="L38" s="11"/>
    </row>
    <row r="39" spans="2:18" ht="15" customHeight="1">
      <c r="B39" s="17" t="s">
        <v>230</v>
      </c>
      <c r="C39" s="56"/>
      <c r="D39" s="38"/>
      <c r="E39" s="38"/>
      <c r="F39" s="38"/>
      <c r="G39" s="38"/>
      <c r="H39" s="38"/>
      <c r="I39" s="38"/>
      <c r="J39" s="38"/>
      <c r="K39" s="38"/>
      <c r="L39" s="11"/>
    </row>
    <row r="40" spans="2:18" ht="15" customHeight="1">
      <c r="C40" s="56"/>
      <c r="D40" s="38"/>
      <c r="E40" s="38"/>
      <c r="F40" s="38"/>
      <c r="G40" s="38"/>
      <c r="H40" s="38"/>
      <c r="I40" s="38"/>
      <c r="J40" s="38"/>
      <c r="K40" s="38"/>
      <c r="L40" s="11"/>
    </row>
    <row r="41" spans="2:18" ht="23.25" customHeight="1">
      <c r="B41" s="90" t="s">
        <v>231</v>
      </c>
      <c r="C41" s="87"/>
      <c r="D41" s="87"/>
      <c r="E41" s="87"/>
      <c r="F41" s="87"/>
      <c r="G41" s="87"/>
      <c r="H41" s="87"/>
      <c r="I41" s="87"/>
      <c r="J41" s="87"/>
      <c r="K41" s="87"/>
      <c r="L41" s="87"/>
      <c r="M41" s="87"/>
      <c r="N41" s="87"/>
      <c r="O41" s="87"/>
      <c r="P41" s="87"/>
      <c r="Q41" s="410"/>
      <c r="R41" s="411"/>
    </row>
    <row r="42" spans="2:18" ht="18.75" customHeight="1">
      <c r="B42" s="91" t="s">
        <v>198</v>
      </c>
      <c r="C42" s="41" t="s">
        <v>65</v>
      </c>
      <c r="D42" s="92" t="s">
        <v>199</v>
      </c>
      <c r="E42" s="93">
        <v>2013</v>
      </c>
      <c r="F42" s="94">
        <v>2014</v>
      </c>
      <c r="G42" s="95">
        <v>2015</v>
      </c>
      <c r="H42" s="94">
        <v>2016</v>
      </c>
      <c r="I42" s="94">
        <v>2017</v>
      </c>
      <c r="J42" s="93">
        <v>2018</v>
      </c>
      <c r="K42" s="93">
        <v>2019</v>
      </c>
      <c r="L42" s="93">
        <v>2020</v>
      </c>
      <c r="M42" s="93">
        <v>2021</v>
      </c>
      <c r="N42" s="93">
        <v>2022</v>
      </c>
      <c r="O42" s="93">
        <v>2023</v>
      </c>
      <c r="P42" s="96">
        <v>2024</v>
      </c>
      <c r="Q42" s="409" t="s">
        <v>260</v>
      </c>
      <c r="R42" s="409"/>
    </row>
    <row r="43" spans="2:18" ht="20.25" customHeight="1">
      <c r="B43" s="83" t="s">
        <v>261</v>
      </c>
      <c r="C43" s="167"/>
      <c r="D43" s="167"/>
      <c r="E43" s="167"/>
      <c r="F43" s="167"/>
      <c r="G43" s="167"/>
      <c r="H43" s="167"/>
      <c r="I43" s="167"/>
      <c r="J43" s="167"/>
      <c r="K43" s="167"/>
      <c r="L43" s="167"/>
      <c r="M43" s="167"/>
      <c r="N43" s="167"/>
      <c r="O43" s="167"/>
      <c r="P43" s="167"/>
      <c r="Q43" s="407"/>
      <c r="R43" s="408"/>
    </row>
    <row r="44" spans="2:18" ht="201.6" customHeight="1">
      <c r="B44" s="36">
        <v>9</v>
      </c>
      <c r="C44" s="84" t="s">
        <v>262</v>
      </c>
      <c r="D44" s="324"/>
      <c r="E44" s="325">
        <v>18209</v>
      </c>
      <c r="F44" s="326">
        <v>18227</v>
      </c>
      <c r="G44" s="327">
        <v>18252</v>
      </c>
      <c r="H44" s="326">
        <v>18382</v>
      </c>
      <c r="I44" s="326">
        <v>18517</v>
      </c>
      <c r="J44" s="325">
        <v>17878</v>
      </c>
      <c r="K44" s="325">
        <v>17738</v>
      </c>
      <c r="L44" s="325">
        <v>18030</v>
      </c>
      <c r="M44" s="325">
        <v>20520</v>
      </c>
      <c r="N44" s="325">
        <v>18619</v>
      </c>
      <c r="O44" s="325">
        <v>18915</v>
      </c>
      <c r="P44" s="328">
        <v>19250</v>
      </c>
      <c r="Q44" s="406" t="s">
        <v>263</v>
      </c>
      <c r="R44" s="406"/>
    </row>
    <row r="46" spans="2:18" ht="15.6">
      <c r="B46" s="401" t="s">
        <v>241</v>
      </c>
      <c r="C46" s="401"/>
      <c r="D46" s="401"/>
      <c r="E46" s="401"/>
      <c r="F46" s="401"/>
      <c r="G46" s="401"/>
      <c r="H46" s="401"/>
      <c r="I46" s="401"/>
      <c r="J46" s="401"/>
    </row>
    <row r="47" spans="2:18" ht="72.75" customHeight="1">
      <c r="B47" s="390"/>
      <c r="C47" s="391"/>
      <c r="D47" s="391"/>
      <c r="E47" s="391"/>
      <c r="F47" s="391"/>
      <c r="G47" s="391"/>
      <c r="H47" s="391"/>
      <c r="I47" s="391"/>
      <c r="J47" s="391"/>
      <c r="K47" s="391"/>
      <c r="L47" s="392"/>
    </row>
  </sheetData>
  <sheetProtection algorithmName="SHA-512" hashValue="RbQwHzh695CRM4mX+CmuK4PNfusDEN7cc26jB8CAZkkSdAneRHJegqoWWoykFh8gFe26tqUpg/FgBqkbSWl4ww==" saltValue="dE/xDzRrblica/5u2h5+g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ignoredErrors>
    <ignoredError sqref="D19 D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8DB8-A820-4C07-AB64-5EA6BEB2C61E}">
  <sheetPr>
    <tabColor theme="8" tint="0.39997558519241921"/>
    <pageSetUpPr fitToPage="1"/>
  </sheetPr>
  <dimension ref="A1:Y48"/>
  <sheetViews>
    <sheetView showGridLines="0" zoomScale="70" zoomScaleNormal="70" workbookViewId="0">
      <selection activeCell="H12" sqref="H12"/>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7" customWidth="1"/>
    <col min="25" max="25" width="53.6640625" customWidth="1"/>
  </cols>
  <sheetData>
    <row r="1" spans="1:25" ht="15.6">
      <c r="A1" s="182" t="s">
        <v>194</v>
      </c>
      <c r="B1" s="182" t="s">
        <v>194</v>
      </c>
      <c r="D1" s="30" t="s">
        <v>18</v>
      </c>
    </row>
    <row r="2" spans="1:25" ht="15.6">
      <c r="A2" s="182" t="s">
        <v>195</v>
      </c>
      <c r="B2" s="182" t="s">
        <v>195</v>
      </c>
      <c r="D2" s="32" t="s">
        <v>19</v>
      </c>
    </row>
    <row r="4" spans="1:25">
      <c r="D4" s="116" t="s">
        <v>196</v>
      </c>
      <c r="E4" s="117"/>
      <c r="F4" s="117"/>
    </row>
    <row r="5" spans="1:25" s="2" customFormat="1" ht="21">
      <c r="B5" s="23" t="s">
        <v>264</v>
      </c>
      <c r="C5" s="24"/>
      <c r="D5" s="24"/>
      <c r="E5" s="25"/>
      <c r="F5" s="24"/>
      <c r="G5" s="24"/>
      <c r="H5" s="24"/>
      <c r="I5" s="24"/>
      <c r="J5" s="24"/>
      <c r="K5" s="24"/>
      <c r="L5" s="24"/>
    </row>
    <row r="6" spans="1:25">
      <c r="K6" s="33"/>
    </row>
    <row r="7" spans="1:25" ht="29.25" customHeight="1">
      <c r="B7" s="76" t="s">
        <v>198</v>
      </c>
      <c r="C7" s="76" t="s">
        <v>65</v>
      </c>
      <c r="D7" s="379" t="s">
        <v>199</v>
      </c>
      <c r="E7" s="379"/>
      <c r="F7" s="379">
        <v>2013</v>
      </c>
      <c r="G7" s="379"/>
      <c r="H7" s="379">
        <v>2014</v>
      </c>
      <c r="I7" s="379"/>
      <c r="J7" s="379">
        <v>2015</v>
      </c>
      <c r="K7" s="379"/>
      <c r="L7" s="379">
        <v>2016</v>
      </c>
      <c r="M7" s="379"/>
      <c r="N7" s="379">
        <v>2017</v>
      </c>
      <c r="O7" s="379"/>
      <c r="P7" s="379">
        <v>2018</v>
      </c>
      <c r="Q7" s="379"/>
      <c r="R7" s="379">
        <v>2019</v>
      </c>
      <c r="S7" s="379"/>
      <c r="T7" s="79">
        <v>2020</v>
      </c>
      <c r="U7" s="79">
        <v>2021</v>
      </c>
      <c r="V7" s="79">
        <v>2022</v>
      </c>
      <c r="W7" s="163">
        <v>2023</v>
      </c>
      <c r="X7" s="298">
        <v>2024</v>
      </c>
      <c r="Y7" s="415" t="s">
        <v>243</v>
      </c>
    </row>
    <row r="8" spans="1:25" ht="29.25" customHeight="1">
      <c r="B8" s="78"/>
      <c r="C8" s="183"/>
      <c r="D8" s="81" t="s">
        <v>202</v>
      </c>
      <c r="E8" s="76" t="s">
        <v>203</v>
      </c>
      <c r="F8" s="81" t="s">
        <v>202</v>
      </c>
      <c r="G8" s="76" t="s">
        <v>203</v>
      </c>
      <c r="H8" s="81" t="s">
        <v>202</v>
      </c>
      <c r="I8" s="76" t="s">
        <v>203</v>
      </c>
      <c r="J8" s="81" t="s">
        <v>202</v>
      </c>
      <c r="K8" s="76" t="s">
        <v>203</v>
      </c>
      <c r="L8" s="81" t="s">
        <v>202</v>
      </c>
      <c r="M8" s="76" t="s">
        <v>203</v>
      </c>
      <c r="N8" s="81" t="s">
        <v>202</v>
      </c>
      <c r="O8" s="76" t="s">
        <v>203</v>
      </c>
      <c r="P8" s="81" t="s">
        <v>202</v>
      </c>
      <c r="Q8" s="76" t="s">
        <v>203</v>
      </c>
      <c r="R8" s="81" t="s">
        <v>202</v>
      </c>
      <c r="S8" s="78" t="s">
        <v>203</v>
      </c>
      <c r="T8" s="184"/>
      <c r="U8" s="184"/>
      <c r="V8" s="184"/>
      <c r="W8" s="185"/>
      <c r="X8" s="299"/>
      <c r="Y8" s="416"/>
    </row>
    <row r="9" spans="1:25" ht="15.6">
      <c r="B9" s="186" t="s">
        <v>265</v>
      </c>
      <c r="C9" s="187"/>
      <c r="D9" s="187"/>
      <c r="E9" s="187"/>
      <c r="F9" s="187"/>
      <c r="G9" s="187"/>
      <c r="H9" s="187"/>
      <c r="I9" s="187"/>
      <c r="J9" s="187"/>
      <c r="K9" s="187"/>
      <c r="L9" s="187"/>
      <c r="M9" s="187"/>
      <c r="N9" s="187"/>
      <c r="O9" s="187"/>
      <c r="P9" s="187"/>
      <c r="Q9" s="187"/>
      <c r="R9" s="187"/>
      <c r="S9" s="187"/>
      <c r="T9" s="187"/>
      <c r="U9" s="187"/>
      <c r="V9" s="187"/>
      <c r="W9" s="187"/>
      <c r="X9" s="300"/>
      <c r="Y9" s="188"/>
    </row>
    <row r="10" spans="1:25" ht="59.4" customHeight="1">
      <c r="B10" s="189">
        <v>1</v>
      </c>
      <c r="C10" s="84" t="s">
        <v>266</v>
      </c>
      <c r="D10" s="190"/>
      <c r="E10" s="220"/>
      <c r="F10" s="191"/>
      <c r="G10" s="331">
        <v>16192</v>
      </c>
      <c r="H10" s="332"/>
      <c r="I10" s="331">
        <v>16495</v>
      </c>
      <c r="J10" s="332"/>
      <c r="K10" s="331">
        <v>16374</v>
      </c>
      <c r="L10" s="332"/>
      <c r="M10" s="331">
        <v>16181</v>
      </c>
      <c r="N10" s="332"/>
      <c r="O10" s="331">
        <v>15812</v>
      </c>
      <c r="P10" s="332"/>
      <c r="Q10" s="331">
        <v>17331</v>
      </c>
      <c r="R10" s="333"/>
      <c r="S10" s="331">
        <v>17205</v>
      </c>
      <c r="T10" s="331">
        <v>15922</v>
      </c>
      <c r="U10" s="331">
        <v>19931</v>
      </c>
      <c r="V10" s="331">
        <v>17981</v>
      </c>
      <c r="W10" s="334">
        <v>17533</v>
      </c>
      <c r="X10" s="301"/>
      <c r="Y10" s="112" t="s">
        <v>553</v>
      </c>
    </row>
    <row r="11" spans="1:25" ht="127.95" customHeight="1">
      <c r="B11" s="189">
        <v>2</v>
      </c>
      <c r="C11" s="45" t="s">
        <v>267</v>
      </c>
      <c r="D11" s="190"/>
      <c r="E11" s="220"/>
      <c r="F11" s="191"/>
      <c r="G11" s="331">
        <v>3979</v>
      </c>
      <c r="H11" s="332"/>
      <c r="I11" s="331">
        <v>4318</v>
      </c>
      <c r="J11" s="332"/>
      <c r="K11" s="331">
        <v>4414</v>
      </c>
      <c r="L11" s="332"/>
      <c r="M11" s="331">
        <v>4551</v>
      </c>
      <c r="N11" s="332"/>
      <c r="O11" s="331">
        <v>4292</v>
      </c>
      <c r="P11" s="332"/>
      <c r="Q11" s="331">
        <v>4721</v>
      </c>
      <c r="R11" s="333"/>
      <c r="S11" s="331">
        <v>4905</v>
      </c>
      <c r="T11" s="331">
        <v>4462</v>
      </c>
      <c r="U11" s="331">
        <v>6941</v>
      </c>
      <c r="V11" s="331">
        <v>5330</v>
      </c>
      <c r="W11" s="331">
        <v>5537</v>
      </c>
      <c r="X11" s="301"/>
      <c r="Y11" s="112" t="s">
        <v>554</v>
      </c>
    </row>
    <row r="12" spans="1:25" ht="116.4" customHeight="1">
      <c r="B12" s="189" t="s">
        <v>268</v>
      </c>
      <c r="C12" s="45" t="s">
        <v>269</v>
      </c>
      <c r="D12" s="190"/>
      <c r="E12" s="220"/>
      <c r="F12" s="191"/>
      <c r="G12" s="331">
        <v>3979</v>
      </c>
      <c r="H12" s="332"/>
      <c r="I12" s="331">
        <v>4318</v>
      </c>
      <c r="J12" s="332"/>
      <c r="K12" s="331">
        <v>4414</v>
      </c>
      <c r="L12" s="332"/>
      <c r="M12" s="331">
        <v>4551</v>
      </c>
      <c r="N12" s="332"/>
      <c r="O12" s="331">
        <v>4292</v>
      </c>
      <c r="P12" s="332"/>
      <c r="Q12" s="331">
        <v>4721</v>
      </c>
      <c r="R12" s="333"/>
      <c r="S12" s="331">
        <v>4905</v>
      </c>
      <c r="T12" s="331">
        <v>4462</v>
      </c>
      <c r="U12" s="331">
        <v>6941</v>
      </c>
      <c r="V12" s="331">
        <v>5330</v>
      </c>
      <c r="W12" s="334">
        <v>5537</v>
      </c>
      <c r="X12" s="302"/>
      <c r="Y12" s="112" t="s">
        <v>554</v>
      </c>
    </row>
    <row r="13" spans="1:25" ht="156.6" customHeight="1">
      <c r="B13" s="189" t="s">
        <v>270</v>
      </c>
      <c r="C13" s="192" t="s">
        <v>271</v>
      </c>
      <c r="D13" s="190"/>
      <c r="E13" s="220"/>
      <c r="F13" s="191"/>
      <c r="G13" s="331">
        <v>5</v>
      </c>
      <c r="H13" s="332"/>
      <c r="I13" s="331">
        <v>16</v>
      </c>
      <c r="J13" s="332"/>
      <c r="K13" s="331">
        <v>21</v>
      </c>
      <c r="L13" s="332"/>
      <c r="M13" s="331">
        <v>16</v>
      </c>
      <c r="N13" s="332"/>
      <c r="O13" s="331">
        <v>19</v>
      </c>
      <c r="P13" s="332"/>
      <c r="Q13" s="331">
        <v>21</v>
      </c>
      <c r="R13" s="333"/>
      <c r="S13" s="331">
        <v>21</v>
      </c>
      <c r="T13" s="331">
        <v>17</v>
      </c>
      <c r="U13" s="331">
        <v>14</v>
      </c>
      <c r="V13" s="331">
        <v>22</v>
      </c>
      <c r="W13" s="334">
        <v>22</v>
      </c>
      <c r="X13" s="303"/>
      <c r="Y13" s="112" t="s">
        <v>553</v>
      </c>
    </row>
    <row r="14" spans="1:25" ht="67.95" customHeight="1" thickBot="1">
      <c r="B14" s="193">
        <v>5</v>
      </c>
      <c r="C14" s="84" t="s">
        <v>272</v>
      </c>
      <c r="D14" s="190"/>
      <c r="E14" s="220"/>
      <c r="F14" s="191"/>
      <c r="G14" s="331">
        <v>12213</v>
      </c>
      <c r="H14" s="332"/>
      <c r="I14" s="331">
        <v>12177</v>
      </c>
      <c r="J14" s="332"/>
      <c r="K14" s="331">
        <v>11960</v>
      </c>
      <c r="L14" s="332"/>
      <c r="M14" s="331">
        <v>11630</v>
      </c>
      <c r="N14" s="332"/>
      <c r="O14" s="331">
        <v>11520</v>
      </c>
      <c r="P14" s="332"/>
      <c r="Q14" s="331">
        <v>12610</v>
      </c>
      <c r="R14" s="333"/>
      <c r="S14" s="331">
        <v>12300</v>
      </c>
      <c r="T14" s="331">
        <v>11460</v>
      </c>
      <c r="U14" s="331">
        <v>12990</v>
      </c>
      <c r="V14" s="331">
        <v>12651</v>
      </c>
      <c r="W14" s="334">
        <v>11996</v>
      </c>
      <c r="X14" s="302"/>
      <c r="Y14" s="112" t="s">
        <v>554</v>
      </c>
    </row>
    <row r="15" spans="1:25" ht="19.5" customHeight="1" thickTop="1">
      <c r="B15" s="83" t="s">
        <v>216</v>
      </c>
      <c r="C15" s="34"/>
      <c r="D15" s="67"/>
      <c r="E15" s="221"/>
      <c r="F15" s="67"/>
      <c r="G15" s="221"/>
      <c r="H15" s="67"/>
      <c r="I15" s="221"/>
      <c r="J15" s="67"/>
      <c r="K15" s="221"/>
      <c r="L15" s="67"/>
      <c r="M15" s="221"/>
      <c r="N15" s="67"/>
      <c r="O15" s="221"/>
      <c r="P15" s="67"/>
      <c r="Q15" s="221"/>
      <c r="R15" s="67"/>
      <c r="S15" s="221"/>
      <c r="T15" s="221"/>
      <c r="U15" s="221"/>
      <c r="V15" s="221"/>
      <c r="W15" s="335"/>
      <c r="X15" s="304" t="s">
        <v>217</v>
      </c>
      <c r="Y15" s="194"/>
    </row>
    <row r="16" spans="1:25" ht="108" customHeight="1">
      <c r="B16" s="36">
        <v>6</v>
      </c>
      <c r="C16" s="84" t="s">
        <v>273</v>
      </c>
      <c r="D16" s="195" t="str">
        <f t="shared" ref="D16:W16" si="0">IF(OR(ISBLANK(D10),ISBLANK(D11)),"",100*D11/D10)</f>
        <v/>
      </c>
      <c r="E16" s="180" t="str">
        <f t="shared" si="0"/>
        <v/>
      </c>
      <c r="F16" s="196" t="str">
        <f t="shared" si="0"/>
        <v/>
      </c>
      <c r="G16" s="336">
        <f t="shared" si="0"/>
        <v>24.573863636363637</v>
      </c>
      <c r="H16" s="337" t="str">
        <f t="shared" si="0"/>
        <v/>
      </c>
      <c r="I16" s="336">
        <f t="shared" si="0"/>
        <v>26.177629584722641</v>
      </c>
      <c r="J16" s="337" t="str">
        <f t="shared" si="0"/>
        <v/>
      </c>
      <c r="K16" s="336">
        <f t="shared" si="0"/>
        <v>26.957371442530842</v>
      </c>
      <c r="L16" s="337" t="str">
        <f t="shared" si="0"/>
        <v/>
      </c>
      <c r="M16" s="336">
        <f t="shared" si="0"/>
        <v>28.12557938322724</v>
      </c>
      <c r="N16" s="337" t="str">
        <f t="shared" si="0"/>
        <v/>
      </c>
      <c r="O16" s="336">
        <f t="shared" si="0"/>
        <v>27.143941310397167</v>
      </c>
      <c r="P16" s="337" t="str">
        <f t="shared" si="0"/>
        <v/>
      </c>
      <c r="Q16" s="336">
        <f t="shared" si="0"/>
        <v>27.240205412267034</v>
      </c>
      <c r="R16" s="337" t="str">
        <f t="shared" si="0"/>
        <v/>
      </c>
      <c r="S16" s="336">
        <f t="shared" si="0"/>
        <v>28.509154315605929</v>
      </c>
      <c r="T16" s="336">
        <f t="shared" si="0"/>
        <v>28.0241175731692</v>
      </c>
      <c r="U16" s="336">
        <f t="shared" si="0"/>
        <v>34.825146756309266</v>
      </c>
      <c r="V16" s="336">
        <f t="shared" si="0"/>
        <v>29.642400311439854</v>
      </c>
      <c r="W16" s="338">
        <f t="shared" si="0"/>
        <v>31.580448297496151</v>
      </c>
      <c r="X16" s="197"/>
      <c r="Y16" s="112"/>
    </row>
    <row r="17" spans="2:25" ht="100.8">
      <c r="B17" s="36">
        <v>7</v>
      </c>
      <c r="C17" s="84" t="s">
        <v>274</v>
      </c>
      <c r="D17" s="195" t="str">
        <f t="shared" ref="D17:W17" si="1">IF(OR(ISBLANK(D10),ISBLANK(D12)),"",100*D12/D10)</f>
        <v/>
      </c>
      <c r="E17" s="180" t="str">
        <f t="shared" si="1"/>
        <v/>
      </c>
      <c r="F17" s="196" t="str">
        <f t="shared" si="1"/>
        <v/>
      </c>
      <c r="G17" s="336">
        <f t="shared" si="1"/>
        <v>24.573863636363637</v>
      </c>
      <c r="H17" s="337" t="str">
        <f t="shared" si="1"/>
        <v/>
      </c>
      <c r="I17" s="336">
        <f t="shared" si="1"/>
        <v>26.177629584722641</v>
      </c>
      <c r="J17" s="337" t="str">
        <f t="shared" si="1"/>
        <v/>
      </c>
      <c r="K17" s="336">
        <f t="shared" si="1"/>
        <v>26.957371442530842</v>
      </c>
      <c r="L17" s="337" t="str">
        <f t="shared" si="1"/>
        <v/>
      </c>
      <c r="M17" s="336">
        <f t="shared" si="1"/>
        <v>28.12557938322724</v>
      </c>
      <c r="N17" s="337" t="str">
        <f t="shared" si="1"/>
        <v/>
      </c>
      <c r="O17" s="336">
        <f t="shared" si="1"/>
        <v>27.143941310397167</v>
      </c>
      <c r="P17" s="337" t="str">
        <f t="shared" si="1"/>
        <v/>
      </c>
      <c r="Q17" s="336">
        <f t="shared" si="1"/>
        <v>27.240205412267034</v>
      </c>
      <c r="R17" s="337" t="str">
        <f t="shared" si="1"/>
        <v/>
      </c>
      <c r="S17" s="336">
        <f t="shared" si="1"/>
        <v>28.509154315605929</v>
      </c>
      <c r="T17" s="336">
        <f t="shared" si="1"/>
        <v>28.0241175731692</v>
      </c>
      <c r="U17" s="336">
        <f t="shared" si="1"/>
        <v>34.825146756309266</v>
      </c>
      <c r="V17" s="336">
        <f t="shared" si="1"/>
        <v>29.642400311439854</v>
      </c>
      <c r="W17" s="338">
        <f t="shared" si="1"/>
        <v>31.580448297496151</v>
      </c>
      <c r="X17" s="198"/>
      <c r="Y17" s="112"/>
    </row>
    <row r="18" spans="2:25" ht="58.95" customHeight="1" thickBot="1">
      <c r="B18" s="36">
        <v>8</v>
      </c>
      <c r="C18" s="85" t="s">
        <v>275</v>
      </c>
      <c r="D18" s="195" t="str">
        <f>IF(OR(ISBLANK(D$12),ISBLANK(D$13)),"",100*D$13/D$12)</f>
        <v/>
      </c>
      <c r="E18" s="180" t="str">
        <f t="shared" ref="E18:W18" si="2">IF(OR(ISBLANK(E$12),ISBLANK(E$13)),"",100*E$13/E$12)</f>
        <v/>
      </c>
      <c r="F18" s="196" t="str">
        <f t="shared" si="2"/>
        <v/>
      </c>
      <c r="G18" s="336">
        <f>IF(OR(ISBLANK(G$12),ISBLANK(G$13)),"",100*G$13/G$12)</f>
        <v>0.12565971349585323</v>
      </c>
      <c r="H18" s="337" t="str">
        <f t="shared" si="2"/>
        <v/>
      </c>
      <c r="I18" s="336">
        <f t="shared" si="2"/>
        <v>0.37054191755442334</v>
      </c>
      <c r="J18" s="337" t="str">
        <f t="shared" si="2"/>
        <v/>
      </c>
      <c r="K18" s="336">
        <f t="shared" si="2"/>
        <v>0.47575894879927505</v>
      </c>
      <c r="L18" s="337" t="str">
        <f t="shared" si="2"/>
        <v/>
      </c>
      <c r="M18" s="336">
        <f t="shared" si="2"/>
        <v>0.35157108327840036</v>
      </c>
      <c r="N18" s="337" t="str">
        <f t="shared" si="2"/>
        <v/>
      </c>
      <c r="O18" s="336">
        <f t="shared" si="2"/>
        <v>0.44268406337371857</v>
      </c>
      <c r="P18" s="337" t="str">
        <f t="shared" si="2"/>
        <v/>
      </c>
      <c r="Q18" s="336">
        <f t="shared" si="2"/>
        <v>0.44482101249735223</v>
      </c>
      <c r="R18" s="337" t="str">
        <f t="shared" si="2"/>
        <v/>
      </c>
      <c r="S18" s="336">
        <f t="shared" si="2"/>
        <v>0.42813455657492355</v>
      </c>
      <c r="T18" s="336">
        <f t="shared" si="2"/>
        <v>0.38099506947557149</v>
      </c>
      <c r="U18" s="336">
        <f t="shared" si="2"/>
        <v>0.20170004322143784</v>
      </c>
      <c r="V18" s="336">
        <f t="shared" si="2"/>
        <v>0.41275797373358347</v>
      </c>
      <c r="W18" s="338">
        <f t="shared" si="2"/>
        <v>0.39732707242188908</v>
      </c>
      <c r="X18" s="199"/>
      <c r="Y18" s="112"/>
    </row>
    <row r="19" spans="2:25" ht="6.6" customHeight="1" thickTop="1">
      <c r="C19" s="56"/>
      <c r="D19" s="38"/>
      <c r="E19" s="38"/>
      <c r="F19" s="38"/>
      <c r="G19" s="38"/>
      <c r="H19" s="38"/>
      <c r="I19" s="38"/>
      <c r="J19" s="38"/>
      <c r="L19" s="11"/>
      <c r="X19" s="70"/>
    </row>
    <row r="21" spans="2:25" ht="15.6">
      <c r="B21" s="90" t="s">
        <v>231</v>
      </c>
      <c r="C21" s="87"/>
      <c r="D21" s="87"/>
      <c r="E21" s="87"/>
      <c r="F21" s="87"/>
      <c r="G21" s="87"/>
      <c r="H21" s="87"/>
      <c r="I21" s="87"/>
      <c r="J21" s="87"/>
      <c r="K21" s="87"/>
      <c r="L21" s="87"/>
      <c r="M21" s="87"/>
      <c r="N21" s="87"/>
      <c r="O21" s="87"/>
      <c r="P21" s="87"/>
      <c r="Q21" s="399"/>
      <c r="R21" s="399"/>
      <c r="S21" s="400"/>
    </row>
    <row r="22" spans="2:25" ht="15.6">
      <c r="B22" s="200" t="s">
        <v>198</v>
      </c>
      <c r="C22" s="201" t="s">
        <v>65</v>
      </c>
      <c r="D22" s="202" t="s">
        <v>199</v>
      </c>
      <c r="E22" s="203">
        <v>2013</v>
      </c>
      <c r="F22" s="204">
        <v>2014</v>
      </c>
      <c r="G22" s="205">
        <v>2015</v>
      </c>
      <c r="H22" s="204">
        <v>2016</v>
      </c>
      <c r="I22" s="204">
        <v>2017</v>
      </c>
      <c r="J22" s="203">
        <v>2018</v>
      </c>
      <c r="K22" s="204">
        <v>2019</v>
      </c>
      <c r="L22" s="203">
        <v>2020</v>
      </c>
      <c r="M22" s="204">
        <v>2021</v>
      </c>
      <c r="N22" s="203">
        <v>2022</v>
      </c>
      <c r="O22" s="204">
        <v>2023</v>
      </c>
      <c r="P22" s="206">
        <v>2024</v>
      </c>
      <c r="Q22" s="417" t="s">
        <v>260</v>
      </c>
      <c r="R22" s="418"/>
      <c r="S22" s="419"/>
    </row>
    <row r="23" spans="2:25" ht="15.6">
      <c r="B23" s="207" t="s">
        <v>276</v>
      </c>
      <c r="C23" s="208"/>
      <c r="D23" s="208"/>
      <c r="E23" s="208"/>
      <c r="F23" s="208"/>
      <c r="G23" s="208"/>
      <c r="H23" s="208"/>
      <c r="I23" s="208"/>
      <c r="J23" s="208"/>
      <c r="K23" s="208"/>
      <c r="L23" s="208"/>
      <c r="M23" s="208"/>
      <c r="N23" s="208"/>
      <c r="O23" s="208"/>
      <c r="P23" s="208"/>
      <c r="Q23" s="413"/>
      <c r="R23" s="413"/>
      <c r="S23" s="414"/>
    </row>
    <row r="24" spans="2:25" ht="151.19999999999999" customHeight="1">
      <c r="B24" s="36">
        <v>9</v>
      </c>
      <c r="C24" s="84" t="s">
        <v>277</v>
      </c>
      <c r="D24" s="339"/>
      <c r="E24" s="340"/>
      <c r="F24" s="341"/>
      <c r="G24" s="342"/>
      <c r="H24" s="341"/>
      <c r="I24" s="341"/>
      <c r="J24" s="340"/>
      <c r="K24" s="340"/>
      <c r="L24" s="340"/>
      <c r="M24" s="340"/>
      <c r="N24" s="340"/>
      <c r="O24" s="340"/>
      <c r="P24" s="343"/>
      <c r="Q24" s="387" t="s">
        <v>278</v>
      </c>
      <c r="R24" s="388"/>
      <c r="S24" s="389"/>
    </row>
    <row r="26" spans="2:25" ht="21" customHeight="1">
      <c r="B26" s="420" t="s">
        <v>279</v>
      </c>
      <c r="C26" s="421"/>
      <c r="D26" s="421"/>
      <c r="E26" s="421"/>
      <c r="F26" s="422"/>
      <c r="G26" s="209" t="s">
        <v>280</v>
      </c>
      <c r="H26" s="423" t="s">
        <v>281</v>
      </c>
      <c r="I26" s="424"/>
      <c r="J26" s="424"/>
      <c r="K26" s="424"/>
      <c r="L26" s="425"/>
      <c r="M26" s="426"/>
      <c r="N26" s="427"/>
      <c r="O26" s="427"/>
      <c r="P26" s="427"/>
      <c r="Q26" s="427"/>
    </row>
    <row r="27" spans="2:25" ht="36" customHeight="1">
      <c r="B27" s="213" t="s">
        <v>282</v>
      </c>
      <c r="C27" s="428" t="s">
        <v>283</v>
      </c>
      <c r="D27" s="429"/>
      <c r="E27" s="429"/>
      <c r="F27" s="430"/>
      <c r="G27" s="222" t="s">
        <v>555</v>
      </c>
      <c r="H27" s="431"/>
      <c r="I27" s="432"/>
      <c r="J27" s="432"/>
      <c r="K27" s="432"/>
      <c r="L27" s="433"/>
      <c r="M27" s="211"/>
      <c r="N27" s="212"/>
      <c r="O27" s="212"/>
      <c r="P27" s="212"/>
      <c r="Q27" s="212"/>
    </row>
    <row r="28" spans="2:25" ht="64.5" customHeight="1">
      <c r="B28" s="213" t="s">
        <v>284</v>
      </c>
      <c r="C28" s="434" t="s">
        <v>285</v>
      </c>
      <c r="D28" s="434"/>
      <c r="E28" s="434"/>
      <c r="F28" s="434"/>
      <c r="G28" s="222" t="s">
        <v>194</v>
      </c>
      <c r="H28" s="431" t="s">
        <v>286</v>
      </c>
      <c r="I28" s="435"/>
      <c r="J28" s="435"/>
      <c r="K28" s="435"/>
      <c r="L28" s="436"/>
      <c r="M28" s="211"/>
      <c r="N28" s="212"/>
      <c r="O28" s="212"/>
      <c r="P28" s="212"/>
      <c r="Q28" s="212"/>
    </row>
    <row r="29" spans="2:25" ht="75.75" customHeight="1">
      <c r="B29" s="213" t="s">
        <v>287</v>
      </c>
      <c r="C29" s="428" t="s">
        <v>288</v>
      </c>
      <c r="D29" s="429"/>
      <c r="E29" s="429"/>
      <c r="F29" s="430"/>
      <c r="G29" s="222" t="s">
        <v>195</v>
      </c>
      <c r="H29" s="431"/>
      <c r="I29" s="432"/>
      <c r="J29" s="432"/>
      <c r="K29" s="432"/>
      <c r="L29" s="433"/>
      <c r="M29" s="211"/>
      <c r="N29" s="212"/>
      <c r="O29" s="212"/>
      <c r="P29" s="212"/>
      <c r="Q29" s="212"/>
    </row>
    <row r="30" spans="2:25" ht="114" customHeight="1">
      <c r="B30" s="214" t="s">
        <v>289</v>
      </c>
      <c r="C30" s="428" t="s">
        <v>290</v>
      </c>
      <c r="D30" s="429"/>
      <c r="E30" s="429"/>
      <c r="F30" s="430"/>
      <c r="G30" s="222" t="s">
        <v>194</v>
      </c>
      <c r="H30" s="431" t="s">
        <v>291</v>
      </c>
      <c r="I30" s="432"/>
      <c r="J30" s="432"/>
      <c r="K30" s="432"/>
      <c r="L30" s="433"/>
      <c r="M30" s="211"/>
      <c r="N30" s="212"/>
      <c r="O30" s="212"/>
      <c r="P30" s="212"/>
      <c r="Q30" s="212"/>
    </row>
    <row r="31" spans="2:25" ht="88.5" customHeight="1">
      <c r="B31" s="214" t="s">
        <v>292</v>
      </c>
      <c r="C31" s="434" t="s">
        <v>293</v>
      </c>
      <c r="D31" s="434"/>
      <c r="E31" s="434"/>
      <c r="F31" s="434"/>
      <c r="G31" s="222" t="s">
        <v>194</v>
      </c>
      <c r="H31" s="441" t="s">
        <v>294</v>
      </c>
      <c r="I31" s="441"/>
      <c r="J31" s="441"/>
      <c r="K31" s="441"/>
      <c r="L31" s="441"/>
      <c r="M31" s="211"/>
      <c r="N31" s="212"/>
      <c r="O31" s="212"/>
      <c r="P31" s="212"/>
      <c r="Q31" s="212"/>
    </row>
    <row r="32" spans="2:25" ht="38.4" customHeight="1">
      <c r="B32" s="442" t="s">
        <v>295</v>
      </c>
      <c r="C32" s="443"/>
      <c r="D32" s="443"/>
      <c r="E32" s="443"/>
      <c r="F32" s="443"/>
      <c r="G32" s="443"/>
      <c r="H32" s="443"/>
      <c r="I32" s="443"/>
      <c r="J32" s="443"/>
      <c r="K32" s="443"/>
      <c r="L32" s="444"/>
      <c r="M32" s="211"/>
      <c r="N32" s="212"/>
      <c r="O32" s="212"/>
      <c r="P32" s="212"/>
      <c r="Q32" s="212"/>
    </row>
    <row r="33" spans="2:17" ht="132.75" customHeight="1">
      <c r="B33" s="214" t="s">
        <v>296</v>
      </c>
      <c r="C33" s="428" t="s">
        <v>297</v>
      </c>
      <c r="D33" s="429"/>
      <c r="E33" s="429"/>
      <c r="F33" s="430"/>
      <c r="G33" s="222" t="s">
        <v>298</v>
      </c>
      <c r="H33" s="431" t="s">
        <v>299</v>
      </c>
      <c r="I33" s="432"/>
      <c r="J33" s="432"/>
      <c r="K33" s="432"/>
      <c r="L33" s="433"/>
      <c r="M33" s="211"/>
      <c r="N33" s="212"/>
      <c r="O33" s="212"/>
      <c r="P33" s="212"/>
      <c r="Q33" s="212"/>
    </row>
    <row r="34" spans="2:17" ht="192.75" customHeight="1">
      <c r="B34" s="214" t="s">
        <v>300</v>
      </c>
      <c r="C34" s="428" t="s">
        <v>301</v>
      </c>
      <c r="D34" s="429"/>
      <c r="E34" s="429"/>
      <c r="F34" s="430"/>
      <c r="G34" s="222"/>
      <c r="H34" s="431" t="s">
        <v>556</v>
      </c>
      <c r="I34" s="432"/>
      <c r="J34" s="432"/>
      <c r="K34" s="432"/>
      <c r="L34" s="433"/>
      <c r="M34" s="211"/>
      <c r="N34" s="212"/>
      <c r="O34" s="212"/>
      <c r="P34" s="212"/>
      <c r="Q34" s="212"/>
    </row>
    <row r="35" spans="2:17" ht="156.75" customHeight="1">
      <c r="B35" s="214" t="s">
        <v>302</v>
      </c>
      <c r="C35" s="434" t="s">
        <v>303</v>
      </c>
      <c r="D35" s="434"/>
      <c r="E35" s="434"/>
      <c r="F35" s="434"/>
      <c r="G35" s="222" t="s">
        <v>195</v>
      </c>
      <c r="H35" s="441" t="s">
        <v>557</v>
      </c>
      <c r="I35" s="445"/>
      <c r="J35" s="445"/>
      <c r="K35" s="445"/>
      <c r="L35" s="445"/>
      <c r="M35" s="211"/>
      <c r="N35" s="212"/>
      <c r="O35" s="212"/>
      <c r="P35" s="212"/>
      <c r="Q35" s="212"/>
    </row>
    <row r="36" spans="2:17" ht="245.25" customHeight="1">
      <c r="B36" s="215">
        <v>15</v>
      </c>
      <c r="C36" s="434" t="s">
        <v>304</v>
      </c>
      <c r="D36" s="434"/>
      <c r="E36" s="434"/>
      <c r="F36" s="434"/>
      <c r="G36" s="306" t="s">
        <v>195</v>
      </c>
      <c r="H36" s="437" t="s">
        <v>558</v>
      </c>
      <c r="I36" s="438"/>
      <c r="J36" s="438"/>
      <c r="K36" s="438"/>
      <c r="L36" s="438"/>
      <c r="M36" s="439"/>
      <c r="N36" s="440"/>
      <c r="O36" s="440"/>
      <c r="P36" s="440"/>
      <c r="Q36" s="440"/>
    </row>
    <row r="37" spans="2:17" ht="136.5" customHeight="1">
      <c r="B37" s="215">
        <v>16</v>
      </c>
      <c r="C37" s="434" t="s">
        <v>305</v>
      </c>
      <c r="D37" s="434"/>
      <c r="E37" s="434"/>
      <c r="F37" s="434"/>
      <c r="G37" s="306" t="s">
        <v>195</v>
      </c>
      <c r="H37" s="437" t="s">
        <v>559</v>
      </c>
      <c r="I37" s="438"/>
      <c r="J37" s="438"/>
      <c r="K37" s="438"/>
      <c r="L37" s="438"/>
      <c r="M37" s="439"/>
      <c r="N37" s="440"/>
      <c r="O37" s="440"/>
      <c r="P37" s="440"/>
      <c r="Q37" s="440"/>
    </row>
    <row r="38" spans="2:17" ht="45.6" customHeight="1">
      <c r="B38" s="36"/>
      <c r="C38" s="446" t="s">
        <v>306</v>
      </c>
      <c r="D38" s="446"/>
      <c r="E38" s="446"/>
      <c r="F38" s="446"/>
      <c r="G38" s="118"/>
      <c r="H38" s="447"/>
      <c r="I38" s="447"/>
      <c r="J38" s="447"/>
      <c r="K38" s="447"/>
      <c r="L38" s="447"/>
      <c r="M38" s="216"/>
      <c r="N38" s="217"/>
      <c r="O38" s="217"/>
      <c r="P38" s="217"/>
      <c r="Q38" s="217"/>
    </row>
    <row r="39" spans="2:17" ht="45.6" customHeight="1">
      <c r="B39" s="36"/>
      <c r="C39" s="448" t="s">
        <v>307</v>
      </c>
      <c r="D39" s="448"/>
      <c r="E39" s="448"/>
      <c r="F39" s="448"/>
      <c r="G39" s="118"/>
      <c r="H39" s="447"/>
      <c r="I39" s="447"/>
      <c r="J39" s="447"/>
      <c r="K39" s="447"/>
      <c r="L39" s="447"/>
      <c r="M39" s="216"/>
      <c r="N39" s="217"/>
      <c r="O39" s="217"/>
      <c r="P39" s="217"/>
      <c r="Q39" s="217"/>
    </row>
    <row r="40" spans="2:17" ht="22.2" customHeight="1">
      <c r="B40" s="36"/>
      <c r="C40" s="446" t="s">
        <v>308</v>
      </c>
      <c r="D40" s="446"/>
      <c r="E40" s="446"/>
      <c r="F40" s="446"/>
      <c r="G40" s="118"/>
      <c r="H40" s="447"/>
      <c r="I40" s="447"/>
      <c r="J40" s="447"/>
      <c r="K40" s="447"/>
      <c r="L40" s="447"/>
      <c r="M40" s="216"/>
      <c r="N40" s="217"/>
      <c r="O40" s="217"/>
      <c r="P40" s="217"/>
      <c r="Q40" s="217"/>
    </row>
    <row r="41" spans="2:17" ht="34.950000000000003" customHeight="1">
      <c r="B41" s="215">
        <v>17</v>
      </c>
      <c r="C41" s="434" t="s">
        <v>309</v>
      </c>
      <c r="D41" s="434"/>
      <c r="E41" s="434"/>
      <c r="F41" s="434"/>
      <c r="G41" s="306" t="s">
        <v>195</v>
      </c>
      <c r="H41" s="449"/>
      <c r="I41" s="449"/>
      <c r="J41" s="449"/>
      <c r="K41" s="449"/>
      <c r="L41" s="450"/>
      <c r="M41" s="439"/>
      <c r="N41" s="440"/>
      <c r="O41" s="440"/>
      <c r="P41" s="440"/>
      <c r="Q41" s="440"/>
    </row>
    <row r="42" spans="2:17" ht="49.95" customHeight="1">
      <c r="B42" s="215">
        <v>18</v>
      </c>
      <c r="C42" s="434" t="s">
        <v>310</v>
      </c>
      <c r="D42" s="434"/>
      <c r="E42" s="434"/>
      <c r="F42" s="434"/>
      <c r="G42" s="306" t="s">
        <v>195</v>
      </c>
      <c r="H42" s="449"/>
      <c r="I42" s="449"/>
      <c r="J42" s="449"/>
      <c r="K42" s="449"/>
      <c r="L42" s="450"/>
      <c r="M42" s="439"/>
      <c r="N42" s="440"/>
      <c r="O42" s="440"/>
      <c r="P42" s="440"/>
      <c r="Q42" s="440"/>
    </row>
    <row r="43" spans="2:17" ht="19.95" customHeight="1">
      <c r="B43" s="451" t="s">
        <v>311</v>
      </c>
      <c r="C43" s="452"/>
      <c r="D43" s="452"/>
      <c r="E43" s="452"/>
      <c r="F43" s="452"/>
      <c r="G43" s="452"/>
      <c r="H43" s="452"/>
      <c r="I43" s="452"/>
      <c r="J43" s="452"/>
      <c r="K43" s="452"/>
      <c r="L43" s="453"/>
      <c r="M43" s="216"/>
      <c r="N43" s="217"/>
      <c r="O43" s="217"/>
      <c r="P43" s="217"/>
      <c r="Q43" s="217"/>
    </row>
    <row r="44" spans="2:17" ht="25.2" customHeight="1">
      <c r="B44" s="215">
        <v>18.100000000000001</v>
      </c>
      <c r="C44" s="446" t="s">
        <v>312</v>
      </c>
      <c r="D44" s="446"/>
      <c r="E44" s="446"/>
      <c r="F44" s="446"/>
      <c r="G44" s="118"/>
      <c r="H44" s="447"/>
      <c r="I44" s="447"/>
      <c r="J44" s="447"/>
      <c r="K44" s="447"/>
      <c r="L44" s="437"/>
      <c r="M44" s="439"/>
      <c r="N44" s="440"/>
      <c r="O44" s="440"/>
      <c r="P44" s="440"/>
      <c r="Q44" s="440"/>
    </row>
    <row r="45" spans="2:17" ht="25.2" customHeight="1">
      <c r="B45" s="215">
        <v>18.2</v>
      </c>
      <c r="C45" s="446" t="s">
        <v>313</v>
      </c>
      <c r="D45" s="446"/>
      <c r="E45" s="446"/>
      <c r="F45" s="446"/>
      <c r="G45" s="118"/>
      <c r="H45" s="447"/>
      <c r="I45" s="447"/>
      <c r="J45" s="447"/>
      <c r="K45" s="447"/>
      <c r="L45" s="437"/>
      <c r="M45" s="439"/>
      <c r="N45" s="440"/>
      <c r="O45" s="440"/>
      <c r="P45" s="440"/>
      <c r="Q45" s="440"/>
    </row>
    <row r="47" spans="2:17" ht="15.6" customHeight="1">
      <c r="B47" s="401" t="s">
        <v>241</v>
      </c>
      <c r="C47" s="401"/>
      <c r="D47" s="401"/>
      <c r="E47" s="401"/>
      <c r="F47" s="401"/>
      <c r="G47" s="401"/>
      <c r="H47" s="401"/>
      <c r="I47" s="401"/>
      <c r="J47" s="401"/>
    </row>
    <row r="48" spans="2:17" ht="72.75" customHeight="1">
      <c r="B48" s="437"/>
      <c r="C48" s="438"/>
      <c r="D48" s="438"/>
      <c r="E48" s="438"/>
      <c r="F48" s="438"/>
      <c r="G48" s="438"/>
      <c r="H48" s="438"/>
      <c r="I48" s="438"/>
      <c r="J48" s="438"/>
      <c r="K48" s="438"/>
      <c r="L48" s="438"/>
      <c r="M48" s="218"/>
      <c r="N48" s="219"/>
      <c r="O48" s="219"/>
      <c r="P48" s="219"/>
      <c r="Q48" s="219"/>
    </row>
  </sheetData>
  <sheetProtection algorithmName="SHA-512" hashValue="E/C+5MO2tfYQ6G92HB/07igbR5B8ky5anK82GpM0qby39QMXNyn7Aq9hl+olz+GSXzvU/tmobn59mhT26Yf+lQ==" saltValue="/L0erCQRvxHWiMGGIUQ9og==" spinCount="100000" sheet="1" formatCells="0" formatColumns="0" formatRows="0" insertColumns="0" insertRows="0" insertHyperlinks="0"/>
  <mergeCells count="60">
    <mergeCell ref="B47:J47"/>
    <mergeCell ref="B48:L48"/>
    <mergeCell ref="B43:L43"/>
    <mergeCell ref="C44:F44"/>
    <mergeCell ref="H44:L44"/>
    <mergeCell ref="C40:F40"/>
    <mergeCell ref="H40:L40"/>
    <mergeCell ref="M44:Q44"/>
    <mergeCell ref="C45:F45"/>
    <mergeCell ref="H45:L45"/>
    <mergeCell ref="M45:Q45"/>
    <mergeCell ref="C41:F41"/>
    <mergeCell ref="H41:L41"/>
    <mergeCell ref="M41:Q41"/>
    <mergeCell ref="C42:F42"/>
    <mergeCell ref="H42:L42"/>
    <mergeCell ref="M42:Q42"/>
    <mergeCell ref="M36:Q36"/>
    <mergeCell ref="C38:F38"/>
    <mergeCell ref="H38:L38"/>
    <mergeCell ref="C39:F39"/>
    <mergeCell ref="H39:L39"/>
    <mergeCell ref="C30:F30"/>
    <mergeCell ref="H30:L30"/>
    <mergeCell ref="C37:F37"/>
    <mergeCell ref="H37:L37"/>
    <mergeCell ref="M37:Q37"/>
    <mergeCell ref="C31:F31"/>
    <mergeCell ref="H31:L31"/>
    <mergeCell ref="B32:L32"/>
    <mergeCell ref="C33:F33"/>
    <mergeCell ref="H33:L33"/>
    <mergeCell ref="C34:F34"/>
    <mergeCell ref="H34:L34"/>
    <mergeCell ref="C35:F35"/>
    <mergeCell ref="H35:L35"/>
    <mergeCell ref="C36:F36"/>
    <mergeCell ref="H36:L36"/>
    <mergeCell ref="C27:F27"/>
    <mergeCell ref="H27:L27"/>
    <mergeCell ref="C28:F28"/>
    <mergeCell ref="H28:L28"/>
    <mergeCell ref="C29:F29"/>
    <mergeCell ref="H29:L29"/>
    <mergeCell ref="Y7:Y8"/>
    <mergeCell ref="Q21:S21"/>
    <mergeCell ref="Q22:S22"/>
    <mergeCell ref="Q24:S24"/>
    <mergeCell ref="B26:F26"/>
    <mergeCell ref="H26:L26"/>
    <mergeCell ref="M26:Q26"/>
    <mergeCell ref="Q23:S23"/>
    <mergeCell ref="D7:E7"/>
    <mergeCell ref="F7:G7"/>
    <mergeCell ref="H7:I7"/>
    <mergeCell ref="J7:K7"/>
    <mergeCell ref="L7:M7"/>
    <mergeCell ref="N7:O7"/>
    <mergeCell ref="P7:Q7"/>
    <mergeCell ref="R7:S7"/>
  </mergeCells>
  <dataValidations count="1">
    <dataValidation type="list" allowBlank="1" showInputMessage="1" showErrorMessage="1" sqref="G44:G45 G27:G31 G34:G42" xr:uid="{A2820CC6-8D07-4EB8-9A62-D84CACACDCD7}">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5" zoomScaleNormal="85" workbookViewId="0">
      <selection activeCell="L16" sqref="L16"/>
    </sheetView>
  </sheetViews>
  <sheetFormatPr defaultColWidth="8.88671875" defaultRowHeight="14.4"/>
  <cols>
    <col min="1" max="1" width="4.5546875" customWidth="1"/>
    <col min="3" max="3" width="52.109375" customWidth="1"/>
    <col min="4" max="5" width="10.44140625" customWidth="1"/>
    <col min="6" max="6" width="13.44140625" customWidth="1"/>
    <col min="7" max="7" width="32.33203125" style="39" customWidth="1"/>
    <col min="8" max="8" width="46" style="39" customWidth="1"/>
    <col min="9" max="9" width="53.6640625" customWidth="1"/>
  </cols>
  <sheetData>
    <row r="1" spans="1:9" ht="15.6">
      <c r="A1" s="182"/>
      <c r="B1" s="182" t="s">
        <v>194</v>
      </c>
      <c r="D1" s="30" t="s">
        <v>18</v>
      </c>
    </row>
    <row r="2" spans="1:9" ht="15.6">
      <c r="A2" s="182"/>
      <c r="B2" s="182" t="s">
        <v>195</v>
      </c>
      <c r="D2" s="32" t="s">
        <v>19</v>
      </c>
    </row>
    <row r="4" spans="1:9">
      <c r="D4" s="116" t="s">
        <v>196</v>
      </c>
      <c r="E4" s="117"/>
      <c r="F4" s="117"/>
    </row>
    <row r="5" spans="1:9" s="2" customFormat="1" ht="21">
      <c r="B5" s="23" t="s">
        <v>314</v>
      </c>
      <c r="C5" s="24"/>
      <c r="D5" s="24"/>
      <c r="E5" s="25"/>
      <c r="F5" s="24"/>
      <c r="G5" s="223"/>
      <c r="H5" s="223"/>
    </row>
    <row r="6" spans="1:9" ht="15.75" customHeight="1">
      <c r="B6" s="224"/>
    </row>
    <row r="7" spans="1:9" ht="21" customHeight="1">
      <c r="B7" s="454" t="s">
        <v>315</v>
      </c>
      <c r="C7" s="455"/>
      <c r="D7" s="455"/>
      <c r="E7" s="455"/>
      <c r="F7" s="455"/>
      <c r="G7" s="455"/>
      <c r="H7" s="456"/>
    </row>
    <row r="8" spans="1:9" ht="16.5" customHeight="1">
      <c r="B8" s="225"/>
    </row>
    <row r="9" spans="1:9" ht="11.25" customHeight="1" thickBot="1">
      <c r="E9" s="226"/>
      <c r="G9" s="33"/>
      <c r="H9" s="227"/>
      <c r="I9" s="39"/>
    </row>
    <row r="10" spans="1:9" ht="55.95" customHeight="1" thickTop="1">
      <c r="B10" s="76" t="s">
        <v>198</v>
      </c>
      <c r="C10" s="76" t="s">
        <v>65</v>
      </c>
      <c r="D10" s="228" t="s">
        <v>316</v>
      </c>
      <c r="E10" s="229" t="s">
        <v>317</v>
      </c>
      <c r="F10" s="230" t="s">
        <v>318</v>
      </c>
      <c r="G10" s="231" t="s">
        <v>319</v>
      </c>
      <c r="H10" s="210" t="s">
        <v>320</v>
      </c>
      <c r="I10" s="232" t="s">
        <v>243</v>
      </c>
    </row>
    <row r="11" spans="1:9" ht="31.2" customHeight="1">
      <c r="B11" s="457" t="s">
        <v>321</v>
      </c>
      <c r="C11" s="458"/>
      <c r="D11" s="458"/>
      <c r="E11" s="458"/>
      <c r="F11" s="458"/>
      <c r="G11" s="458"/>
      <c r="H11" s="458"/>
      <c r="I11" s="459"/>
    </row>
    <row r="12" spans="1:9" ht="18.75" customHeight="1">
      <c r="B12" s="186" t="s">
        <v>322</v>
      </c>
      <c r="C12" s="188"/>
      <c r="D12" s="233" t="s">
        <v>323</v>
      </c>
      <c r="E12" s="234" t="s">
        <v>323</v>
      </c>
      <c r="F12" s="235" t="s">
        <v>323</v>
      </c>
      <c r="G12" s="236"/>
      <c r="H12" s="237"/>
      <c r="I12" s="238"/>
    </row>
    <row r="13" spans="1:9" ht="43.8" thickBot="1">
      <c r="B13" s="36">
        <v>1</v>
      </c>
      <c r="C13" s="37" t="s">
        <v>324</v>
      </c>
      <c r="D13" s="330" t="s">
        <v>194</v>
      </c>
      <c r="E13" s="330" t="s">
        <v>194</v>
      </c>
      <c r="F13" s="71" t="s">
        <v>194</v>
      </c>
      <c r="G13" s="239" t="s">
        <v>552</v>
      </c>
      <c r="H13" s="307"/>
      <c r="I13" s="115" t="s">
        <v>325</v>
      </c>
    </row>
    <row r="14" spans="1:9" ht="29.4" thickTop="1">
      <c r="B14" s="36">
        <v>2</v>
      </c>
      <c r="C14" s="45" t="s">
        <v>326</v>
      </c>
      <c r="D14" s="330" t="s">
        <v>194</v>
      </c>
      <c r="E14" s="330" t="s">
        <v>194</v>
      </c>
      <c r="F14" s="69" t="s">
        <v>194</v>
      </c>
      <c r="G14" s="240"/>
      <c r="H14" s="241"/>
      <c r="I14" s="115"/>
    </row>
    <row r="15" spans="1:9" ht="21" customHeight="1">
      <c r="B15" s="36">
        <v>3</v>
      </c>
      <c r="C15" s="45" t="s">
        <v>327</v>
      </c>
      <c r="D15" s="330" t="s">
        <v>194</v>
      </c>
      <c r="E15" s="330" t="s">
        <v>194</v>
      </c>
      <c r="F15" s="69" t="s">
        <v>194</v>
      </c>
      <c r="G15" s="242"/>
      <c r="H15" s="241"/>
      <c r="I15" s="115"/>
    </row>
    <row r="16" spans="1:9" ht="28.8">
      <c r="B16" s="36">
        <v>4</v>
      </c>
      <c r="C16" s="243" t="s">
        <v>328</v>
      </c>
      <c r="D16" s="330" t="s">
        <v>194</v>
      </c>
      <c r="E16" s="330" t="s">
        <v>194</v>
      </c>
      <c r="F16" s="69" t="s">
        <v>194</v>
      </c>
      <c r="G16" s="242"/>
      <c r="H16" s="241"/>
      <c r="I16" s="115"/>
    </row>
    <row r="17" spans="2:9" ht="29.4" thickBot="1">
      <c r="B17" s="36">
        <v>5</v>
      </c>
      <c r="C17" s="243" t="s">
        <v>329</v>
      </c>
      <c r="D17" s="330" t="s">
        <v>194</v>
      </c>
      <c r="E17" s="330" t="s">
        <v>194</v>
      </c>
      <c r="F17" s="69" t="s">
        <v>194</v>
      </c>
      <c r="G17" s="242"/>
      <c r="H17" s="241"/>
      <c r="I17" s="115"/>
    </row>
    <row r="18" spans="2:9" ht="18.75" customHeight="1" thickTop="1">
      <c r="B18" s="186" t="s">
        <v>330</v>
      </c>
      <c r="C18" s="188"/>
      <c r="D18" s="233" t="s">
        <v>323</v>
      </c>
      <c r="E18" s="234" t="s">
        <v>323</v>
      </c>
      <c r="F18" s="235" t="s">
        <v>323</v>
      </c>
      <c r="G18" s="244" t="s">
        <v>319</v>
      </c>
      <c r="H18" s="237"/>
      <c r="I18" s="238"/>
    </row>
    <row r="19" spans="2:9" ht="43.8" thickBot="1">
      <c r="B19" s="36">
        <v>6</v>
      </c>
      <c r="C19" s="37" t="s">
        <v>331</v>
      </c>
      <c r="D19" s="330" t="s">
        <v>194</v>
      </c>
      <c r="E19" s="330" t="s">
        <v>194</v>
      </c>
      <c r="F19" s="71" t="s">
        <v>194</v>
      </c>
      <c r="G19" s="239" t="s">
        <v>552</v>
      </c>
      <c r="H19" s="308"/>
      <c r="I19" s="115" t="s">
        <v>325</v>
      </c>
    </row>
    <row r="20" spans="2:9" ht="29.4" thickTop="1">
      <c r="B20" s="36">
        <v>7</v>
      </c>
      <c r="C20" s="45" t="s">
        <v>332</v>
      </c>
      <c r="D20" s="330" t="s">
        <v>194</v>
      </c>
      <c r="E20" s="330" t="s">
        <v>194</v>
      </c>
      <c r="F20" s="69" t="s">
        <v>194</v>
      </c>
      <c r="G20" s="242"/>
      <c r="H20" s="241"/>
      <c r="I20" s="115"/>
    </row>
    <row r="21" spans="2:9" ht="27" customHeight="1">
      <c r="B21" s="36">
        <v>8</v>
      </c>
      <c r="C21" s="45" t="s">
        <v>169</v>
      </c>
      <c r="D21" s="330" t="s">
        <v>194</v>
      </c>
      <c r="E21" s="330" t="s">
        <v>194</v>
      </c>
      <c r="F21" s="69" t="s">
        <v>194</v>
      </c>
      <c r="G21" s="242"/>
      <c r="H21" s="241"/>
      <c r="I21" s="115"/>
    </row>
    <row r="22" spans="2:9" ht="28.8">
      <c r="B22" s="36">
        <v>9</v>
      </c>
      <c r="C22" s="45" t="s">
        <v>333</v>
      </c>
      <c r="D22" s="330" t="s">
        <v>194</v>
      </c>
      <c r="E22" s="330" t="s">
        <v>194</v>
      </c>
      <c r="F22" s="69" t="s">
        <v>194</v>
      </c>
      <c r="G22" s="242"/>
      <c r="H22" s="241"/>
      <c r="I22" s="115"/>
    </row>
    <row r="23" spans="2:9" ht="28.8">
      <c r="B23" s="36">
        <v>10</v>
      </c>
      <c r="C23" s="45" t="s">
        <v>334</v>
      </c>
      <c r="D23" s="330" t="s">
        <v>194</v>
      </c>
      <c r="E23" s="330" t="s">
        <v>194</v>
      </c>
      <c r="F23" s="69" t="s">
        <v>194</v>
      </c>
      <c r="G23" s="242"/>
      <c r="H23" s="241"/>
      <c r="I23" s="115"/>
    </row>
    <row r="24" spans="2:9" ht="20.25" customHeight="1">
      <c r="B24" s="36">
        <v>11</v>
      </c>
      <c r="C24" s="45" t="s">
        <v>335</v>
      </c>
      <c r="D24" s="330" t="s">
        <v>194</v>
      </c>
      <c r="E24" s="330" t="s">
        <v>194</v>
      </c>
      <c r="F24" s="69" t="s">
        <v>194</v>
      </c>
      <c r="G24" s="242"/>
      <c r="H24" s="241"/>
      <c r="I24" s="115"/>
    </row>
    <row r="25" spans="2:9" ht="31.2" customHeight="1" thickBot="1">
      <c r="B25" s="457" t="s">
        <v>336</v>
      </c>
      <c r="C25" s="458"/>
      <c r="D25" s="458"/>
      <c r="E25" s="458"/>
      <c r="F25" s="458"/>
      <c r="G25" s="458"/>
      <c r="H25" s="458"/>
      <c r="I25" s="459"/>
    </row>
    <row r="26" spans="2:9" ht="18.75" customHeight="1" thickTop="1">
      <c r="B26" s="186" t="s">
        <v>337</v>
      </c>
      <c r="C26" s="188"/>
      <c r="D26" s="233" t="s">
        <v>323</v>
      </c>
      <c r="E26" s="234" t="s">
        <v>323</v>
      </c>
      <c r="F26" s="235" t="s">
        <v>323</v>
      </c>
      <c r="G26" s="244" t="s">
        <v>319</v>
      </c>
      <c r="H26" s="237"/>
      <c r="I26" s="238"/>
    </row>
    <row r="27" spans="2:9" ht="98.25" customHeight="1" thickBot="1">
      <c r="B27" s="36">
        <v>12</v>
      </c>
      <c r="C27" s="37" t="s">
        <v>338</v>
      </c>
      <c r="D27" s="330" t="s">
        <v>194</v>
      </c>
      <c r="E27" s="330" t="s">
        <v>194</v>
      </c>
      <c r="F27" s="71" t="s">
        <v>194</v>
      </c>
      <c r="G27" s="239" t="s">
        <v>552</v>
      </c>
      <c r="H27" s="308"/>
      <c r="I27" s="115" t="s">
        <v>325</v>
      </c>
    </row>
    <row r="28" spans="2:9" ht="42.75" customHeight="1" thickTop="1">
      <c r="B28" s="36">
        <v>13</v>
      </c>
      <c r="C28" s="45" t="s">
        <v>339</v>
      </c>
      <c r="D28" s="330" t="s">
        <v>194</v>
      </c>
      <c r="E28" s="330" t="s">
        <v>194</v>
      </c>
      <c r="F28" s="69" t="s">
        <v>194</v>
      </c>
      <c r="G28" s="242"/>
      <c r="H28" s="241"/>
      <c r="I28" s="115"/>
    </row>
    <row r="29" spans="2:9" ht="18.75" customHeight="1">
      <c r="B29" s="36">
        <v>14</v>
      </c>
      <c r="C29" s="45" t="s">
        <v>340</v>
      </c>
      <c r="D29" s="330" t="s">
        <v>194</v>
      </c>
      <c r="E29" s="330" t="s">
        <v>194</v>
      </c>
      <c r="F29" s="69" t="s">
        <v>194</v>
      </c>
      <c r="G29" s="242"/>
      <c r="H29" s="241"/>
      <c r="I29" s="115"/>
    </row>
    <row r="30" spans="2:9" ht="18.75" customHeight="1">
      <c r="B30" s="36">
        <v>15</v>
      </c>
      <c r="C30" s="45" t="s">
        <v>341</v>
      </c>
      <c r="D30" s="330" t="s">
        <v>194</v>
      </c>
      <c r="E30" s="330" t="s">
        <v>194</v>
      </c>
      <c r="F30" s="69" t="s">
        <v>194</v>
      </c>
      <c r="G30" s="242"/>
      <c r="H30" s="241"/>
      <c r="I30" s="115"/>
    </row>
    <row r="31" spans="2:9" ht="32.25" customHeight="1" thickBot="1">
      <c r="B31" s="36">
        <v>16</v>
      </c>
      <c r="C31" s="45" t="s">
        <v>342</v>
      </c>
      <c r="D31" s="330" t="s">
        <v>194</v>
      </c>
      <c r="E31" s="330" t="s">
        <v>194</v>
      </c>
      <c r="F31" s="69" t="s">
        <v>194</v>
      </c>
      <c r="G31" s="242"/>
      <c r="H31" s="241"/>
      <c r="I31" s="115"/>
    </row>
    <row r="32" spans="2:9" ht="18.75" customHeight="1" thickTop="1">
      <c r="B32" s="186" t="s">
        <v>343</v>
      </c>
      <c r="C32" s="188"/>
      <c r="D32" s="233" t="s">
        <v>323</v>
      </c>
      <c r="E32" s="234" t="s">
        <v>323</v>
      </c>
      <c r="F32" s="235" t="s">
        <v>323</v>
      </c>
      <c r="G32" s="244" t="s">
        <v>319</v>
      </c>
      <c r="H32" s="237"/>
      <c r="I32" s="238"/>
    </row>
    <row r="33" spans="2:9" ht="93" customHeight="1" thickBot="1">
      <c r="B33" s="36">
        <v>17</v>
      </c>
      <c r="C33" s="37" t="s">
        <v>344</v>
      </c>
      <c r="D33" s="330" t="s">
        <v>194</v>
      </c>
      <c r="E33" s="330" t="s">
        <v>194</v>
      </c>
      <c r="F33" s="71" t="s">
        <v>194</v>
      </c>
      <c r="G33" s="239" t="s">
        <v>552</v>
      </c>
      <c r="H33" s="308"/>
      <c r="I33" s="115" t="s">
        <v>325</v>
      </c>
    </row>
    <row r="34" spans="2:9" ht="45" customHeight="1" thickTop="1">
      <c r="B34" s="36">
        <v>18</v>
      </c>
      <c r="C34" s="45" t="s">
        <v>345</v>
      </c>
      <c r="D34" s="330" t="s">
        <v>194</v>
      </c>
      <c r="E34" s="330" t="s">
        <v>194</v>
      </c>
      <c r="F34" s="69" t="s">
        <v>194</v>
      </c>
      <c r="G34" s="242"/>
      <c r="H34" s="241"/>
      <c r="I34" s="115"/>
    </row>
    <row r="35" spans="2:9" ht="21" customHeight="1">
      <c r="B35" s="36">
        <v>19</v>
      </c>
      <c r="C35" s="45" t="s">
        <v>340</v>
      </c>
      <c r="D35" s="330" t="s">
        <v>194</v>
      </c>
      <c r="E35" s="330" t="s">
        <v>194</v>
      </c>
      <c r="F35" s="69" t="s">
        <v>194</v>
      </c>
      <c r="G35" s="242"/>
      <c r="H35" s="241"/>
      <c r="I35" s="115"/>
    </row>
    <row r="36" spans="2:9" ht="22.5" customHeight="1">
      <c r="B36" s="36">
        <v>20</v>
      </c>
      <c r="C36" s="45" t="s">
        <v>346</v>
      </c>
      <c r="D36" s="330" t="s">
        <v>194</v>
      </c>
      <c r="E36" s="330" t="s">
        <v>194</v>
      </c>
      <c r="F36" s="69" t="s">
        <v>194</v>
      </c>
      <c r="G36" s="242"/>
      <c r="H36" s="241"/>
      <c r="I36" s="115"/>
    </row>
    <row r="37" spans="2:9" ht="26.25" customHeight="1" thickBot="1">
      <c r="B37" s="36">
        <v>21</v>
      </c>
      <c r="C37" s="45" t="s">
        <v>347</v>
      </c>
      <c r="D37" s="330" t="s">
        <v>194</v>
      </c>
      <c r="E37" s="330" t="s">
        <v>194</v>
      </c>
      <c r="F37" s="69" t="s">
        <v>194</v>
      </c>
      <c r="G37" s="245"/>
      <c r="H37" s="241"/>
      <c r="I37" s="115"/>
    </row>
    <row r="38" spans="2:9" ht="18.75" customHeight="1" thickTop="1">
      <c r="B38" s="186" t="s">
        <v>348</v>
      </c>
      <c r="C38" s="188"/>
      <c r="D38" s="233" t="s">
        <v>323</v>
      </c>
      <c r="E38" s="234" t="s">
        <v>323</v>
      </c>
      <c r="F38" s="235" t="s">
        <v>323</v>
      </c>
      <c r="G38" s="244" t="s">
        <v>319</v>
      </c>
      <c r="H38" s="237"/>
      <c r="I38" s="238"/>
    </row>
    <row r="39" spans="2:9" ht="64.5" customHeight="1" thickBot="1">
      <c r="B39" s="36">
        <v>22</v>
      </c>
      <c r="C39" s="37" t="s">
        <v>349</v>
      </c>
      <c r="D39" s="330" t="s">
        <v>194</v>
      </c>
      <c r="E39" s="330" t="s">
        <v>194</v>
      </c>
      <c r="F39" s="71" t="s">
        <v>194</v>
      </c>
      <c r="G39" s="239" t="s">
        <v>552</v>
      </c>
      <c r="H39" s="308"/>
      <c r="I39" s="115" t="s">
        <v>325</v>
      </c>
    </row>
    <row r="40" spans="2:9" ht="30" customHeight="1" thickTop="1">
      <c r="B40" s="36">
        <v>23</v>
      </c>
      <c r="C40" s="45" t="s">
        <v>350</v>
      </c>
      <c r="D40" s="330" t="s">
        <v>194</v>
      </c>
      <c r="E40" s="330" t="s">
        <v>194</v>
      </c>
      <c r="F40" s="69" t="s">
        <v>194</v>
      </c>
      <c r="G40" s="240"/>
      <c r="H40" s="241"/>
      <c r="I40" s="115"/>
    </row>
    <row r="41" spans="2:9" ht="30" customHeight="1">
      <c r="B41" s="36">
        <v>24</v>
      </c>
      <c r="C41" s="45" t="s">
        <v>351</v>
      </c>
      <c r="D41" s="330" t="s">
        <v>194</v>
      </c>
      <c r="E41" s="330" t="s">
        <v>194</v>
      </c>
      <c r="F41" s="69" t="s">
        <v>194</v>
      </c>
      <c r="G41" s="242"/>
      <c r="H41" s="241"/>
      <c r="I41" s="115"/>
    </row>
    <row r="42" spans="2:9" ht="30" customHeight="1">
      <c r="B42" s="36">
        <v>25</v>
      </c>
      <c r="C42" s="45" t="s">
        <v>352</v>
      </c>
      <c r="D42" s="330" t="s">
        <v>194</v>
      </c>
      <c r="E42" s="330" t="s">
        <v>194</v>
      </c>
      <c r="F42" s="69" t="s">
        <v>194</v>
      </c>
      <c r="G42" s="242"/>
      <c r="H42" s="241"/>
      <c r="I42" s="115"/>
    </row>
    <row r="43" spans="2:9">
      <c r="C43" s="56"/>
      <c r="D43" s="38"/>
      <c r="E43" s="38"/>
      <c r="F43" s="38"/>
      <c r="G43" s="40"/>
      <c r="H43" s="31"/>
    </row>
    <row r="44" spans="2:9" ht="15.6">
      <c r="B44" s="461" t="s">
        <v>241</v>
      </c>
      <c r="C44" s="461"/>
      <c r="D44" s="461"/>
      <c r="E44" s="461"/>
      <c r="F44" s="461"/>
      <c r="G44" s="461"/>
      <c r="H44" s="461"/>
    </row>
    <row r="45" spans="2:9" ht="72.75" customHeight="1">
      <c r="B45" s="437"/>
      <c r="C45" s="438"/>
      <c r="D45" s="438"/>
      <c r="E45" s="438"/>
      <c r="F45" s="438"/>
      <c r="G45" s="438"/>
      <c r="H45" s="438"/>
      <c r="I45" s="460"/>
    </row>
    <row r="62" ht="15" customHeight="1"/>
  </sheetData>
  <sheetProtection algorithmName="SHA-512" hashValue="Ne7vs5v3UjtroL2x5cG0hFxH1na1mTPMD+NHdeN8SGOyF3Pzob0iwwtKlxLXnjLNnXcsAcIQ2yaDL31+gyrVRw==" saltValue="Fzbu9SAXgSsYXa3XGa3wUA=="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3:F37 D19:F24 D27:F31 D39:F42" xr:uid="{00000000-0002-0000-0700-000001000000}">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C12" sqref="C12:D12"/>
    </sheetView>
  </sheetViews>
  <sheetFormatPr defaultColWidth="8.88671875" defaultRowHeight="15.6"/>
  <cols>
    <col min="1" max="1" width="2.6640625" style="46" customWidth="1"/>
    <col min="2" max="2" width="8" style="48" customWidth="1"/>
    <col min="3" max="3" width="4.109375" style="48" customWidth="1"/>
    <col min="4" max="4" width="90.109375" style="47" customWidth="1"/>
    <col min="5" max="5" width="13.5546875" style="46" customWidth="1"/>
    <col min="6" max="6" width="61.88671875" style="47" customWidth="1"/>
    <col min="7" max="16384" width="8.88671875" style="46"/>
  </cols>
  <sheetData>
    <row r="1" spans="2:11">
      <c r="B1" s="246" t="s">
        <v>194</v>
      </c>
      <c r="C1" s="246"/>
    </row>
    <row r="2" spans="2:11" ht="15.6" customHeight="1">
      <c r="B2" s="246" t="s">
        <v>195</v>
      </c>
      <c r="C2" s="246"/>
      <c r="D2" s="247"/>
      <c r="E2" s="30" t="s">
        <v>18</v>
      </c>
      <c r="F2" s="248"/>
    </row>
    <row r="3" spans="2:11" ht="15" customHeight="1">
      <c r="B3" s="246" t="s">
        <v>353</v>
      </c>
      <c r="C3" s="246"/>
      <c r="E3" s="32" t="s">
        <v>19</v>
      </c>
      <c r="F3" s="248"/>
    </row>
    <row r="5" spans="2:11">
      <c r="E5" s="116" t="s">
        <v>196</v>
      </c>
      <c r="F5" s="249"/>
    </row>
    <row r="6" spans="2:11" s="2" customFormat="1" ht="21">
      <c r="B6" s="250" t="s">
        <v>354</v>
      </c>
      <c r="C6" s="42"/>
      <c r="D6" s="42"/>
      <c r="E6" s="25"/>
      <c r="F6" s="251"/>
    </row>
    <row r="7" spans="2:11" ht="5.25" customHeight="1">
      <c r="B7" s="476"/>
      <c r="C7" s="476"/>
      <c r="D7" s="476"/>
    </row>
    <row r="8" spans="2:11" ht="83.25" customHeight="1">
      <c r="B8" s="479" t="s">
        <v>355</v>
      </c>
      <c r="C8" s="479"/>
      <c r="D8" s="479"/>
      <c r="E8" s="479"/>
      <c r="F8" s="479"/>
    </row>
    <row r="9" spans="2:11" ht="4.5" customHeight="1">
      <c r="D9" s="253"/>
    </row>
    <row r="10" spans="2:11" ht="28.5" customHeight="1">
      <c r="B10" s="482" t="s">
        <v>356</v>
      </c>
      <c r="C10" s="482"/>
      <c r="D10" s="482"/>
      <c r="E10" s="482"/>
      <c r="F10" s="482"/>
      <c r="G10" s="254"/>
      <c r="H10" s="255"/>
      <c r="I10" s="255"/>
      <c r="J10" s="49"/>
      <c r="K10" s="49"/>
    </row>
    <row r="11" spans="2:11">
      <c r="H11" s="49"/>
      <c r="I11" s="49"/>
      <c r="J11" s="49"/>
      <c r="K11" s="49"/>
    </row>
    <row r="12" spans="2:11" s="50" customFormat="1" ht="26.25" customHeight="1">
      <c r="B12" s="256" t="s">
        <v>64</v>
      </c>
      <c r="C12" s="472" t="s">
        <v>357</v>
      </c>
      <c r="D12" s="473"/>
      <c r="E12" s="257" t="s">
        <v>280</v>
      </c>
      <c r="F12" s="258" t="s">
        <v>358</v>
      </c>
      <c r="H12" s="51"/>
      <c r="I12" s="51"/>
      <c r="J12" s="51"/>
      <c r="K12" s="51"/>
    </row>
    <row r="13" spans="2:11" ht="37.5" customHeight="1">
      <c r="B13" s="474" t="s">
        <v>359</v>
      </c>
      <c r="C13" s="474"/>
      <c r="D13" s="474"/>
      <c r="E13" s="259" t="s">
        <v>195</v>
      </c>
      <c r="F13" s="260"/>
      <c r="H13" s="261" t="s">
        <v>360</v>
      </c>
      <c r="I13" s="52"/>
      <c r="J13" s="52"/>
      <c r="K13" s="49"/>
    </row>
    <row r="14" spans="2:11" s="53" customFormat="1" ht="37.5" customHeight="1">
      <c r="B14" s="262">
        <v>1</v>
      </c>
      <c r="C14" s="484" t="s">
        <v>361</v>
      </c>
      <c r="D14" s="485"/>
      <c r="E14" s="119" t="s">
        <v>195</v>
      </c>
      <c r="F14" s="122"/>
      <c r="H14" s="261" t="s">
        <v>362</v>
      </c>
      <c r="I14" s="263"/>
      <c r="J14" s="263"/>
      <c r="K14" s="54"/>
    </row>
    <row r="15" spans="2:11" ht="26.25" customHeight="1">
      <c r="B15" s="475" t="s">
        <v>363</v>
      </c>
      <c r="C15" s="470"/>
      <c r="D15" s="470"/>
      <c r="E15" s="470"/>
      <c r="F15" s="471"/>
      <c r="H15" s="261" t="s">
        <v>364</v>
      </c>
      <c r="I15" s="52"/>
      <c r="J15" s="52"/>
      <c r="K15" s="49"/>
    </row>
    <row r="16" spans="2:11" ht="26.25" customHeight="1">
      <c r="B16" s="264">
        <v>1.1000000000000001</v>
      </c>
      <c r="C16" s="477" t="s">
        <v>365</v>
      </c>
      <c r="D16" s="478"/>
      <c r="E16" s="480"/>
      <c r="F16" s="481"/>
      <c r="H16" s="261" t="s">
        <v>366</v>
      </c>
      <c r="I16" s="52"/>
      <c r="J16" s="52"/>
      <c r="K16" s="49"/>
    </row>
    <row r="17" spans="1:11" ht="26.25" customHeight="1">
      <c r="B17" s="264">
        <v>1.2</v>
      </c>
      <c r="C17" s="477" t="s">
        <v>367</v>
      </c>
      <c r="D17" s="478"/>
      <c r="E17" s="480"/>
      <c r="F17" s="481"/>
      <c r="H17" s="261" t="s">
        <v>368</v>
      </c>
      <c r="I17" s="52"/>
      <c r="J17" s="52"/>
      <c r="K17" s="49"/>
    </row>
    <row r="18" spans="1:11" ht="26.25" customHeight="1">
      <c r="B18" s="264">
        <v>1.3</v>
      </c>
      <c r="C18" s="477" t="s">
        <v>369</v>
      </c>
      <c r="D18" s="478"/>
      <c r="E18" s="480"/>
      <c r="F18" s="481"/>
      <c r="H18" s="261" t="s">
        <v>370</v>
      </c>
      <c r="I18" s="52"/>
      <c r="J18" s="52"/>
      <c r="K18" s="49"/>
    </row>
    <row r="19" spans="1:11" ht="26.25" customHeight="1">
      <c r="B19" s="264">
        <v>1.4</v>
      </c>
      <c r="C19" s="477" t="s">
        <v>371</v>
      </c>
      <c r="D19" s="478"/>
      <c r="E19" s="120"/>
      <c r="F19" s="121"/>
      <c r="H19" s="52"/>
      <c r="I19" s="52"/>
      <c r="J19" s="52"/>
      <c r="K19" s="49"/>
    </row>
    <row r="20" spans="1:11" ht="26.25" customHeight="1">
      <c r="B20" s="264">
        <v>1.5</v>
      </c>
      <c r="C20" s="477" t="s">
        <v>372</v>
      </c>
      <c r="D20" s="478"/>
      <c r="E20" s="480"/>
      <c r="F20" s="481"/>
      <c r="H20" s="49"/>
      <c r="I20" s="49"/>
      <c r="J20" s="49"/>
      <c r="K20" s="49"/>
    </row>
    <row r="21" spans="1:11" ht="26.25" customHeight="1">
      <c r="B21" s="264">
        <v>1.6</v>
      </c>
      <c r="C21" s="477" t="s">
        <v>373</v>
      </c>
      <c r="D21" s="478"/>
      <c r="E21" s="480"/>
      <c r="F21" s="481"/>
      <c r="H21" s="49"/>
      <c r="I21" s="49"/>
      <c r="J21" s="49"/>
      <c r="K21" s="49"/>
    </row>
    <row r="22" spans="1:11" ht="26.25" customHeight="1">
      <c r="B22" s="264">
        <v>1.7</v>
      </c>
      <c r="C22" s="477" t="s">
        <v>374</v>
      </c>
      <c r="D22" s="478"/>
      <c r="E22" s="480"/>
      <c r="F22" s="481"/>
    </row>
    <row r="23" spans="1:11" ht="18.75" customHeight="1">
      <c r="A23" s="52" t="s">
        <v>368</v>
      </c>
      <c r="B23" s="265" t="s">
        <v>375</v>
      </c>
      <c r="C23" s="266"/>
      <c r="D23" s="266"/>
      <c r="E23" s="267"/>
      <c r="F23" s="268"/>
    </row>
    <row r="24" spans="1:11" ht="60" customHeight="1">
      <c r="A24" s="52" t="s">
        <v>376</v>
      </c>
      <c r="B24" s="486"/>
      <c r="C24" s="487"/>
      <c r="D24" s="487"/>
      <c r="E24" s="487"/>
      <c r="F24" s="488"/>
    </row>
    <row r="25" spans="1:11" ht="30" customHeight="1">
      <c r="A25" s="52" t="s">
        <v>370</v>
      </c>
    </row>
    <row r="26" spans="1:11" ht="59.4" customHeight="1">
      <c r="B26" s="482" t="s">
        <v>377</v>
      </c>
      <c r="C26" s="482"/>
      <c r="D26" s="482"/>
      <c r="E26" s="482"/>
      <c r="F26" s="482"/>
      <c r="G26" s="254"/>
      <c r="H26" s="254"/>
      <c r="I26" s="254"/>
    </row>
    <row r="27" spans="1:11" ht="6" customHeight="1">
      <c r="B27" s="269"/>
      <c r="C27" s="269"/>
      <c r="D27" s="269"/>
      <c r="E27" s="270"/>
      <c r="F27" s="269"/>
      <c r="G27" s="254"/>
      <c r="H27" s="254"/>
      <c r="I27" s="254"/>
    </row>
    <row r="28" spans="1:11" ht="54" customHeight="1">
      <c r="B28" s="483" t="s">
        <v>378</v>
      </c>
      <c r="C28" s="483"/>
      <c r="D28" s="483"/>
      <c r="E28" s="483"/>
      <c r="F28" s="483"/>
      <c r="G28" s="254"/>
      <c r="H28" s="254"/>
      <c r="I28" s="254"/>
    </row>
    <row r="29" spans="1:11" s="50" customFormat="1" ht="26.25" customHeight="1">
      <c r="B29" s="256" t="s">
        <v>64</v>
      </c>
      <c r="C29" s="472" t="s">
        <v>357</v>
      </c>
      <c r="D29" s="473"/>
      <c r="E29" s="257" t="s">
        <v>280</v>
      </c>
      <c r="F29" s="258" t="s">
        <v>358</v>
      </c>
    </row>
    <row r="30" spans="1:11" ht="37.5" customHeight="1">
      <c r="B30" s="474" t="s">
        <v>379</v>
      </c>
      <c r="C30" s="474"/>
      <c r="D30" s="474"/>
      <c r="E30" s="259" t="s">
        <v>195</v>
      </c>
      <c r="F30" s="260"/>
    </row>
    <row r="31" spans="1:11" s="53" customFormat="1" ht="56.4" customHeight="1">
      <c r="B31" s="271">
        <v>2</v>
      </c>
      <c r="C31" s="500" t="s">
        <v>380</v>
      </c>
      <c r="D31" s="501"/>
      <c r="E31" s="119" t="s">
        <v>195</v>
      </c>
      <c r="F31" s="122"/>
    </row>
    <row r="32" spans="1:11" ht="41.4" customHeight="1">
      <c r="B32" s="469" t="s">
        <v>381</v>
      </c>
      <c r="C32" s="470"/>
      <c r="D32" s="470"/>
      <c r="E32" s="470"/>
      <c r="F32" s="471"/>
    </row>
    <row r="33" spans="1:9" ht="26.25" customHeight="1">
      <c r="B33" s="272">
        <v>2.1</v>
      </c>
      <c r="C33" s="502" t="s">
        <v>382</v>
      </c>
      <c r="D33" s="503"/>
      <c r="E33" s="123"/>
      <c r="F33" s="124"/>
    </row>
    <row r="34" spans="1:9" ht="26.25" customHeight="1">
      <c r="B34" s="272">
        <v>2.2000000000000002</v>
      </c>
      <c r="C34" s="477" t="s">
        <v>383</v>
      </c>
      <c r="D34" s="478"/>
      <c r="E34" s="123"/>
      <c r="F34" s="124"/>
    </row>
    <row r="35" spans="1:9" ht="26.25" customHeight="1">
      <c r="B35" s="272">
        <v>2.2999999999999998</v>
      </c>
      <c r="C35" s="477" t="s">
        <v>384</v>
      </c>
      <c r="D35" s="478"/>
      <c r="E35" s="123"/>
      <c r="F35" s="124"/>
    </row>
    <row r="36" spans="1:9" ht="26.25" customHeight="1">
      <c r="B36" s="272">
        <v>2.4</v>
      </c>
      <c r="C36" s="492" t="s">
        <v>385</v>
      </c>
      <c r="D36" s="493"/>
      <c r="E36" s="123"/>
      <c r="F36" s="124"/>
    </row>
    <row r="37" spans="1:9" ht="26.25" customHeight="1">
      <c r="B37" s="272">
        <v>2.5</v>
      </c>
      <c r="C37" s="477" t="s">
        <v>386</v>
      </c>
      <c r="D37" s="478"/>
      <c r="E37" s="498"/>
      <c r="F37" s="499"/>
    </row>
    <row r="38" spans="1:9" s="49" customFormat="1" ht="26.25" customHeight="1">
      <c r="B38" s="264">
        <v>2.6</v>
      </c>
      <c r="C38" s="477" t="s">
        <v>387</v>
      </c>
      <c r="D38" s="478"/>
      <c r="E38" s="498"/>
      <c r="F38" s="499"/>
    </row>
    <row r="39" spans="1:9" ht="38.25" customHeight="1">
      <c r="B39" s="272">
        <v>2.7</v>
      </c>
      <c r="C39" s="502" t="s">
        <v>388</v>
      </c>
      <c r="D39" s="503"/>
      <c r="E39" s="123" t="s">
        <v>195</v>
      </c>
      <c r="F39" s="124"/>
    </row>
    <row r="40" spans="1:9" ht="18.75" customHeight="1">
      <c r="A40" s="52" t="s">
        <v>368</v>
      </c>
      <c r="B40" s="265" t="s">
        <v>375</v>
      </c>
      <c r="C40" s="266"/>
      <c r="D40" s="266"/>
      <c r="E40" s="267"/>
      <c r="F40" s="268"/>
    </row>
    <row r="41" spans="1:9" ht="60" customHeight="1">
      <c r="A41" s="52" t="s">
        <v>376</v>
      </c>
      <c r="B41" s="489"/>
      <c r="C41" s="490"/>
      <c r="D41" s="490"/>
      <c r="E41" s="490"/>
      <c r="F41" s="491"/>
    </row>
    <row r="43" spans="1:9" ht="55.95" customHeight="1">
      <c r="B43" s="494" t="s">
        <v>389</v>
      </c>
      <c r="C43" s="494"/>
      <c r="D43" s="494"/>
      <c r="E43" s="494"/>
      <c r="F43" s="494"/>
      <c r="G43" s="254"/>
      <c r="H43" s="254"/>
      <c r="I43" s="254"/>
    </row>
    <row r="44" spans="1:9" s="55" customFormat="1">
      <c r="B44" s="273"/>
      <c r="C44" s="273"/>
      <c r="D44" s="274"/>
      <c r="F44" s="274"/>
    </row>
    <row r="45" spans="1:9" s="50" customFormat="1" ht="26.25" customHeight="1">
      <c r="B45" s="256" t="s">
        <v>64</v>
      </c>
      <c r="C45" s="472" t="s">
        <v>357</v>
      </c>
      <c r="D45" s="473"/>
      <c r="E45" s="257" t="s">
        <v>280</v>
      </c>
      <c r="F45" s="258" t="s">
        <v>358</v>
      </c>
    </row>
    <row r="46" spans="1:9" s="49" customFormat="1" ht="37.5" customHeight="1">
      <c r="B46" s="474" t="s">
        <v>390</v>
      </c>
      <c r="C46" s="474"/>
      <c r="D46" s="474"/>
      <c r="E46" s="259" t="s">
        <v>195</v>
      </c>
      <c r="F46" s="260"/>
    </row>
    <row r="47" spans="1:9" s="54" customFormat="1" ht="36.6" customHeight="1">
      <c r="B47" s="262">
        <v>3</v>
      </c>
      <c r="C47" s="484" t="s">
        <v>391</v>
      </c>
      <c r="D47" s="485"/>
      <c r="E47" s="119" t="s">
        <v>195</v>
      </c>
      <c r="F47" s="122"/>
    </row>
    <row r="48" spans="1:9" s="55" customFormat="1" ht="41.4" customHeight="1">
      <c r="B48" s="469" t="s">
        <v>392</v>
      </c>
      <c r="C48" s="470"/>
      <c r="D48" s="470"/>
      <c r="E48" s="470"/>
      <c r="F48" s="471"/>
    </row>
    <row r="49" spans="2:9" s="55" customFormat="1" ht="36.75" customHeight="1">
      <c r="B49" s="264">
        <v>3.1</v>
      </c>
      <c r="C49" s="477" t="s">
        <v>393</v>
      </c>
      <c r="D49" s="478"/>
      <c r="E49" s="125"/>
      <c r="F49" s="126"/>
    </row>
    <row r="50" spans="2:9" s="55" customFormat="1" ht="25.5" customHeight="1">
      <c r="B50" s="264">
        <v>3.2</v>
      </c>
      <c r="C50" s="477" t="s">
        <v>394</v>
      </c>
      <c r="D50" s="478"/>
      <c r="E50" s="125"/>
      <c r="F50" s="126"/>
    </row>
    <row r="51" spans="2:9" s="49" customFormat="1" ht="25.5" customHeight="1">
      <c r="B51" s="264">
        <v>3.3</v>
      </c>
      <c r="C51" s="477" t="s">
        <v>395</v>
      </c>
      <c r="D51" s="478"/>
      <c r="E51" s="504"/>
      <c r="F51" s="505"/>
    </row>
    <row r="52" spans="2:9" s="49" customFormat="1" ht="39.75" customHeight="1">
      <c r="B52" s="275">
        <v>3.4</v>
      </c>
      <c r="C52" s="477" t="s">
        <v>396</v>
      </c>
      <c r="D52" s="478"/>
      <c r="E52" s="498"/>
      <c r="F52" s="499"/>
    </row>
    <row r="53" spans="2:9" s="49" customFormat="1" ht="40.950000000000003" customHeight="1">
      <c r="B53" s="264">
        <v>3.5</v>
      </c>
      <c r="C53" s="477" t="s">
        <v>397</v>
      </c>
      <c r="D53" s="478"/>
      <c r="E53" s="291"/>
      <c r="F53" s="127"/>
    </row>
    <row r="54" spans="2:9" s="49" customFormat="1" ht="39.75" customHeight="1">
      <c r="B54" s="276">
        <v>3.6</v>
      </c>
      <c r="C54" s="495" t="s">
        <v>398</v>
      </c>
      <c r="D54" s="495"/>
      <c r="E54" s="125" t="s">
        <v>195</v>
      </c>
      <c r="F54" s="126"/>
    </row>
    <row r="55" spans="2:9" s="55" customFormat="1" ht="18.75" customHeight="1">
      <c r="B55" s="265" t="s">
        <v>375</v>
      </c>
      <c r="C55" s="277"/>
      <c r="D55" s="277"/>
      <c r="E55" s="278"/>
      <c r="F55" s="279"/>
    </row>
    <row r="56" spans="2:9" s="55" customFormat="1" ht="60" customHeight="1">
      <c r="B56" s="506"/>
      <c r="C56" s="507"/>
      <c r="D56" s="507"/>
      <c r="E56" s="507"/>
      <c r="F56" s="508"/>
    </row>
    <row r="57" spans="2:9" ht="34.5" customHeight="1">
      <c r="D57" s="280"/>
      <c r="E57" s="281"/>
      <c r="F57" s="280"/>
    </row>
    <row r="58" spans="2:9" ht="46.5" customHeight="1">
      <c r="B58" s="494" t="s">
        <v>399</v>
      </c>
      <c r="C58" s="494"/>
      <c r="D58" s="494"/>
      <c r="E58" s="494"/>
      <c r="F58" s="494"/>
      <c r="G58" s="254"/>
      <c r="H58" s="254"/>
      <c r="I58" s="254"/>
    </row>
    <row r="60" spans="2:9" s="50" customFormat="1" ht="26.25" customHeight="1">
      <c r="B60" s="256" t="s">
        <v>64</v>
      </c>
      <c r="C60" s="472" t="s">
        <v>357</v>
      </c>
      <c r="D60" s="473"/>
      <c r="E60" s="257" t="s">
        <v>280</v>
      </c>
      <c r="F60" s="258" t="s">
        <v>358</v>
      </c>
    </row>
    <row r="61" spans="2:9" ht="37.5" customHeight="1">
      <c r="B61" s="474" t="s">
        <v>400</v>
      </c>
      <c r="C61" s="474"/>
      <c r="D61" s="474"/>
      <c r="E61" s="259" t="s">
        <v>195</v>
      </c>
      <c r="F61" s="260" t="s">
        <v>401</v>
      </c>
    </row>
    <row r="62" spans="2:9" s="53" customFormat="1" ht="37.5" customHeight="1">
      <c r="B62" s="262">
        <v>4</v>
      </c>
      <c r="C62" s="464" t="s">
        <v>402</v>
      </c>
      <c r="D62" s="465"/>
      <c r="E62" s="119" t="s">
        <v>195</v>
      </c>
      <c r="F62" s="122"/>
    </row>
    <row r="63" spans="2:9" s="55" customFormat="1" ht="26.25" customHeight="1">
      <c r="B63" s="475" t="s">
        <v>403</v>
      </c>
      <c r="C63" s="470"/>
      <c r="D63" s="470"/>
      <c r="E63" s="470"/>
      <c r="F63" s="471"/>
    </row>
    <row r="64" spans="2:9" s="49" customFormat="1" ht="39.75" customHeight="1">
      <c r="B64" s="264">
        <v>4.0999999999999996</v>
      </c>
      <c r="C64" s="477" t="s">
        <v>404</v>
      </c>
      <c r="D64" s="478"/>
      <c r="E64" s="128" t="s">
        <v>195</v>
      </c>
      <c r="F64" s="126"/>
    </row>
    <row r="65" spans="1:9" ht="18.75" customHeight="1">
      <c r="A65" s="52" t="s">
        <v>368</v>
      </c>
      <c r="B65" s="265" t="s">
        <v>375</v>
      </c>
      <c r="C65" s="266"/>
      <c r="D65" s="266"/>
      <c r="E65" s="267"/>
      <c r="F65" s="268"/>
    </row>
    <row r="66" spans="1:9" ht="60" customHeight="1">
      <c r="A66" s="52" t="s">
        <v>376</v>
      </c>
      <c r="B66" s="489"/>
      <c r="C66" s="490"/>
      <c r="D66" s="490"/>
      <c r="E66" s="490"/>
      <c r="F66" s="491"/>
    </row>
    <row r="67" spans="1:9" ht="38.25" customHeight="1">
      <c r="D67" s="282"/>
      <c r="E67" s="255"/>
      <c r="F67" s="282"/>
      <c r="G67" s="254"/>
      <c r="H67" s="254"/>
      <c r="I67" s="254"/>
    </row>
    <row r="68" spans="1:9" ht="46.5" customHeight="1">
      <c r="B68" s="494" t="s">
        <v>405</v>
      </c>
      <c r="C68" s="494"/>
      <c r="D68" s="494"/>
      <c r="E68" s="494"/>
      <c r="F68" s="494"/>
      <c r="G68" s="254"/>
      <c r="H68" s="254"/>
      <c r="I68" s="254"/>
    </row>
    <row r="70" spans="1:9" s="50" customFormat="1" ht="26.25" customHeight="1">
      <c r="B70" s="256" t="s">
        <v>64</v>
      </c>
      <c r="C70" s="472" t="s">
        <v>357</v>
      </c>
      <c r="D70" s="473"/>
      <c r="E70" s="257" t="s">
        <v>280</v>
      </c>
      <c r="F70" s="258" t="s">
        <v>358</v>
      </c>
    </row>
    <row r="71" spans="1:9" s="50" customFormat="1" ht="26.25" customHeight="1">
      <c r="B71" s="283" t="s">
        <v>406</v>
      </c>
      <c r="C71" s="496" t="s">
        <v>407</v>
      </c>
      <c r="D71" s="497"/>
      <c r="E71" s="119"/>
      <c r="F71" s="120"/>
    </row>
    <row r="72" spans="1:9" s="53" customFormat="1" ht="30" customHeight="1">
      <c r="B72" s="262">
        <v>5</v>
      </c>
      <c r="C72" s="464" t="s">
        <v>408</v>
      </c>
      <c r="D72" s="465"/>
      <c r="E72" s="119" t="s">
        <v>195</v>
      </c>
      <c r="F72" s="121"/>
    </row>
    <row r="73" spans="1:9" ht="41.4" customHeight="1">
      <c r="B73" s="469" t="s">
        <v>409</v>
      </c>
      <c r="C73" s="470"/>
      <c r="D73" s="470"/>
      <c r="E73" s="470"/>
      <c r="F73" s="471"/>
    </row>
    <row r="74" spans="1:9" ht="25.5" customHeight="1">
      <c r="B74" s="272">
        <v>5.0999999999999996</v>
      </c>
      <c r="C74" s="462" t="s">
        <v>410</v>
      </c>
      <c r="D74" s="463"/>
      <c r="E74" s="119"/>
      <c r="F74" s="121"/>
    </row>
    <row r="75" spans="1:9" ht="38.4" customHeight="1">
      <c r="B75" s="272">
        <v>5.2</v>
      </c>
      <c r="C75" s="462" t="s">
        <v>411</v>
      </c>
      <c r="D75" s="463"/>
      <c r="E75" s="119"/>
      <c r="F75" s="121"/>
    </row>
    <row r="76" spans="1:9" ht="25.5" customHeight="1">
      <c r="B76" s="272">
        <v>5.3</v>
      </c>
      <c r="C76" s="462" t="s">
        <v>412</v>
      </c>
      <c r="D76" s="463"/>
      <c r="E76" s="119"/>
      <c r="F76" s="121"/>
    </row>
    <row r="77" spans="1:9" ht="25.5" customHeight="1">
      <c r="B77" s="272">
        <v>5.4</v>
      </c>
      <c r="C77" s="462" t="s">
        <v>413</v>
      </c>
      <c r="D77" s="463"/>
      <c r="E77" s="119"/>
      <c r="F77" s="121"/>
    </row>
    <row r="78" spans="1:9" ht="25.5" customHeight="1">
      <c r="B78" s="286"/>
      <c r="C78" s="284"/>
      <c r="D78" s="287" t="s">
        <v>414</v>
      </c>
      <c r="E78" s="119"/>
      <c r="F78" s="121"/>
    </row>
    <row r="79" spans="1:9" ht="25.5" customHeight="1">
      <c r="B79" s="286"/>
      <c r="C79" s="284"/>
      <c r="D79" s="287" t="s">
        <v>415</v>
      </c>
      <c r="E79" s="119"/>
      <c r="F79" s="121"/>
    </row>
    <row r="80" spans="1:9" ht="25.5" customHeight="1">
      <c r="B80" s="286"/>
      <c r="C80" s="284"/>
      <c r="D80" s="287" t="s">
        <v>416</v>
      </c>
      <c r="E80" s="119"/>
      <c r="F80" s="121"/>
    </row>
    <row r="81" spans="1:6" ht="25.5" customHeight="1">
      <c r="B81" s="286"/>
      <c r="C81" s="284"/>
      <c r="D81" s="287" t="s">
        <v>417</v>
      </c>
      <c r="E81" s="119"/>
      <c r="F81" s="121"/>
    </row>
    <row r="82" spans="1:6" ht="25.5" customHeight="1">
      <c r="B82" s="286"/>
      <c r="C82" s="284"/>
      <c r="D82" s="287" t="s">
        <v>418</v>
      </c>
      <c r="E82" s="119"/>
      <c r="F82" s="121"/>
    </row>
    <row r="83" spans="1:6" ht="25.5" customHeight="1">
      <c r="B83" s="286"/>
      <c r="C83" s="284"/>
      <c r="D83" s="287" t="s">
        <v>419</v>
      </c>
      <c r="E83" s="119"/>
      <c r="F83" s="121"/>
    </row>
    <row r="84" spans="1:6" ht="25.5" customHeight="1">
      <c r="B84" s="272">
        <v>5.5</v>
      </c>
      <c r="C84" s="462" t="s">
        <v>420</v>
      </c>
      <c r="D84" s="463"/>
      <c r="E84" s="119"/>
      <c r="F84" s="121"/>
    </row>
    <row r="85" spans="1:6" ht="25.5" customHeight="1">
      <c r="B85" s="286"/>
      <c r="C85" s="284"/>
      <c r="D85" s="287" t="s">
        <v>421</v>
      </c>
      <c r="E85" s="119"/>
      <c r="F85" s="121"/>
    </row>
    <row r="86" spans="1:6" ht="25.5" customHeight="1">
      <c r="B86" s="286"/>
      <c r="C86" s="284"/>
      <c r="D86" s="287" t="s">
        <v>422</v>
      </c>
      <c r="E86" s="119"/>
      <c r="F86" s="121"/>
    </row>
    <row r="87" spans="1:6" ht="25.5" customHeight="1">
      <c r="B87" s="286"/>
      <c r="C87" s="284"/>
      <c r="D87" s="287" t="s">
        <v>423</v>
      </c>
      <c r="E87" s="119"/>
      <c r="F87" s="121"/>
    </row>
    <row r="88" spans="1:6" ht="39.6" customHeight="1">
      <c r="B88" s="272">
        <v>5.6</v>
      </c>
      <c r="C88" s="466" t="s">
        <v>424</v>
      </c>
      <c r="D88" s="463"/>
      <c r="E88" s="119"/>
      <c r="F88" s="121"/>
    </row>
    <row r="89" spans="1:6" ht="25.5" customHeight="1">
      <c r="B89" s="272"/>
      <c r="C89" s="289"/>
      <c r="D89" s="290" t="s">
        <v>425</v>
      </c>
      <c r="E89" s="119"/>
      <c r="F89" s="121"/>
    </row>
    <row r="90" spans="1:6" ht="25.5" customHeight="1">
      <c r="B90" s="272">
        <v>5.7</v>
      </c>
      <c r="C90" s="467" t="s">
        <v>426</v>
      </c>
      <c r="D90" s="468"/>
      <c r="E90" s="128"/>
      <c r="F90" s="129"/>
    </row>
    <row r="91" spans="1:6" ht="32.4" customHeight="1">
      <c r="B91" s="272">
        <v>5.8</v>
      </c>
      <c r="C91" s="462" t="s">
        <v>427</v>
      </c>
      <c r="D91" s="463"/>
      <c r="E91" s="128" t="s">
        <v>195</v>
      </c>
      <c r="F91" s="129"/>
    </row>
    <row r="92" spans="1:6" ht="32.4" customHeight="1">
      <c r="B92" s="272">
        <v>5.9</v>
      </c>
      <c r="C92" s="462" t="s">
        <v>428</v>
      </c>
      <c r="D92" s="463"/>
      <c r="E92" s="128" t="s">
        <v>195</v>
      </c>
      <c r="F92" s="129"/>
    </row>
    <row r="93" spans="1:6" ht="25.2" customHeight="1">
      <c r="B93" s="272"/>
      <c r="C93" s="288"/>
      <c r="D93" s="285" t="s">
        <v>429</v>
      </c>
      <c r="E93" s="128"/>
      <c r="F93" s="129"/>
    </row>
    <row r="94" spans="1:6" ht="18.75" customHeight="1">
      <c r="A94" s="52" t="s">
        <v>368</v>
      </c>
      <c r="B94" s="265" t="s">
        <v>375</v>
      </c>
      <c r="C94" s="266"/>
      <c r="D94" s="266"/>
      <c r="E94" s="267"/>
      <c r="F94" s="268"/>
    </row>
    <row r="95" spans="1:6" ht="60" customHeight="1">
      <c r="A95" s="52" t="s">
        <v>376</v>
      </c>
      <c r="B95" s="489"/>
      <c r="C95" s="490"/>
      <c r="D95" s="490"/>
      <c r="E95" s="490"/>
      <c r="F95" s="491"/>
    </row>
  </sheetData>
  <sheetProtection algorithmName="SHA-512" hashValue="QTBHuUsPtogS/76qKcs3bsONuRY1Wm6/tWslkdMyYXBU1geqIX4QbQriv/0z3twU1ggMjgUjiPu0+DbobUwO/A==" saltValue="2pON1DdThARzyJ966zA7VQ=="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phoneticPr fontId="44" type="noConversion"/>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Props1.xml><?xml version="1.0" encoding="utf-8"?>
<ds:datastoreItem xmlns:ds="http://schemas.openxmlformats.org/officeDocument/2006/customXml" ds:itemID="{FA1AF0DB-97FB-4D17-BB94-1DC2B1245552}"/>
</file>

<file path=customXml/itemProps2.xml><?xml version="1.0" encoding="utf-8"?>
<ds:datastoreItem xmlns:ds="http://schemas.openxmlformats.org/officeDocument/2006/customXml" ds:itemID="{63880EA8-69D6-4A69-88D1-F164120CD333}">
  <ds:schemaRefs>
    <ds:schemaRef ds:uri="http://schemas.microsoft.com/sharepoint/v3/contenttype/forms"/>
  </ds:schemaRefs>
</ds:datastoreItem>
</file>

<file path=customXml/itemProps3.xml><?xml version="1.0" encoding="utf-8"?>
<ds:datastoreItem xmlns:ds="http://schemas.openxmlformats.org/officeDocument/2006/customXml" ds:itemID="{717ADC13-6129-4863-8EA8-599B7EF6B0EB}">
  <ds:schemaRefs>
    <ds:schemaRef ds:uri="http://schemas.microsoft.com/office/2006/documentManagement/types"/>
    <ds:schemaRef ds:uri="http://purl.org/dc/elements/1.1/"/>
    <ds:schemaRef ds:uri="http://schemas.openxmlformats.org/package/2006/metadata/core-properties"/>
    <ds:schemaRef ds:uri="5f6722c4-4b54-4565-9073-6b2cdb56319d"/>
    <ds:schemaRef ds:uri="http://www.w3.org/XML/1998/namespace"/>
    <ds:schemaRef ds:uri="http://purl.org/dc/terms/"/>
    <ds:schemaRef ds:uri="015a1b56-f9db-44b0-a971-80694ead8fc0"/>
    <ds:schemaRef ds:uri="http://schemas.microsoft.com/office/infopath/2007/PartnerControls"/>
    <ds:schemaRef ds:uri="985ec44e-1bab-4c0b-9df0-6ba128686fc9"/>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2025-09-15T10:00:04Z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